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IT 3 (CORRALITO)\CORRALITO 2019\"/>
    </mc:Choice>
  </mc:AlternateContent>
  <xr:revisionPtr revIDLastSave="0" documentId="13_ncr:1_{C4C661B4-ABB9-4FB5-A8BB-AF9A174A1721}" xr6:coauthVersionLast="44" xr6:coauthVersionMax="44" xr10:uidLastSave="{00000000-0000-0000-0000-000000000000}"/>
  <bookViews>
    <workbookView xWindow="-120" yWindow="-120" windowWidth="24240" windowHeight="13140" xr2:uid="{880E087D-72DF-4E1B-A39C-9DA5CCDFFE58}"/>
  </bookViews>
  <sheets>
    <sheet name="Junio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  <c r="K2" i="1"/>
  <c r="W2" i="1"/>
  <c r="Y2" i="1"/>
  <c r="AA2" i="1"/>
  <c r="AB2" i="1"/>
  <c r="S2" i="1" s="1"/>
  <c r="G3" i="1"/>
  <c r="K3" i="1"/>
  <c r="W3" i="1"/>
  <c r="Y3" i="1"/>
  <c r="AA3" i="1"/>
  <c r="AB3" i="1"/>
  <c r="S3" i="1" s="1"/>
  <c r="G4" i="1"/>
  <c r="K4" i="1"/>
  <c r="W4" i="1"/>
  <c r="Y4" i="1"/>
  <c r="AA4" i="1"/>
  <c r="AB4" i="1"/>
  <c r="S4" i="1" s="1"/>
  <c r="G5" i="1"/>
  <c r="K5" i="1"/>
  <c r="W5" i="1"/>
  <c r="Y5" i="1"/>
  <c r="AA5" i="1"/>
  <c r="AB5" i="1"/>
  <c r="S5" i="1" s="1"/>
  <c r="G6" i="1"/>
  <c r="K6" i="1"/>
  <c r="W6" i="1"/>
  <c r="Y6" i="1"/>
  <c r="AA6" i="1"/>
  <c r="AB6" i="1"/>
  <c r="S6" i="1" s="1"/>
  <c r="G7" i="1"/>
  <c r="K7" i="1"/>
  <c r="W7" i="1"/>
  <c r="Y7" i="1"/>
  <c r="AA7" i="1"/>
  <c r="AB7" i="1"/>
  <c r="S7" i="1" s="1"/>
  <c r="G8" i="1"/>
  <c r="K8" i="1"/>
  <c r="W8" i="1"/>
  <c r="Y8" i="1"/>
  <c r="AA8" i="1"/>
  <c r="AB8" i="1"/>
  <c r="S8" i="1" s="1"/>
  <c r="G9" i="1"/>
  <c r="K9" i="1"/>
  <c r="W9" i="1"/>
  <c r="Y9" i="1"/>
  <c r="AA9" i="1"/>
  <c r="AB9" i="1"/>
  <c r="S9" i="1" s="1"/>
  <c r="G10" i="1"/>
  <c r="K10" i="1"/>
  <c r="W10" i="1"/>
  <c r="Y10" i="1"/>
  <c r="AA10" i="1"/>
  <c r="AB10" i="1"/>
  <c r="S10" i="1" s="1"/>
  <c r="G11" i="1"/>
  <c r="K11" i="1"/>
  <c r="W11" i="1"/>
  <c r="Y11" i="1"/>
  <c r="AA11" i="1"/>
  <c r="AB11" i="1"/>
  <c r="S11" i="1" s="1"/>
  <c r="G12" i="1"/>
  <c r="K12" i="1"/>
  <c r="W12" i="1"/>
  <c r="Y12" i="1"/>
  <c r="AA12" i="1"/>
  <c r="AB12" i="1"/>
  <c r="S12" i="1" s="1"/>
  <c r="G13" i="1"/>
  <c r="K13" i="1"/>
  <c r="S13" i="1"/>
  <c r="W13" i="1"/>
  <c r="Y13" i="1"/>
  <c r="AB13" i="1"/>
  <c r="G14" i="1"/>
  <c r="K14" i="1"/>
  <c r="W14" i="1"/>
  <c r="Y14" i="1"/>
  <c r="AA14" i="1"/>
  <c r="AB14" i="1"/>
  <c r="S14" i="1" s="1"/>
  <c r="G15" i="1"/>
  <c r="W15" i="1"/>
  <c r="Y15" i="1"/>
  <c r="AA15" i="1"/>
  <c r="AB15" i="1"/>
  <c r="S15" i="1" s="1"/>
  <c r="G16" i="1"/>
  <c r="K16" i="1"/>
  <c r="W16" i="1"/>
  <c r="Y16" i="1"/>
  <c r="AA16" i="1"/>
  <c r="AB16" i="1"/>
  <c r="S16" i="1" s="1"/>
  <c r="G17" i="1"/>
  <c r="K17" i="1"/>
  <c r="W17" i="1"/>
  <c r="Y17" i="1"/>
  <c r="AA17" i="1"/>
  <c r="AB17" i="1"/>
  <c r="S17" i="1" s="1"/>
  <c r="G18" i="1"/>
  <c r="K18" i="1"/>
  <c r="W18" i="1"/>
  <c r="Y18" i="1"/>
  <c r="AA18" i="1"/>
  <c r="AB18" i="1"/>
  <c r="S18" i="1" s="1"/>
  <c r="G19" i="1"/>
  <c r="K19" i="1"/>
  <c r="W19" i="1"/>
  <c r="Y19" i="1"/>
  <c r="AA19" i="1"/>
  <c r="AB19" i="1"/>
  <c r="S19" i="1" s="1"/>
  <c r="G20" i="1"/>
  <c r="K20" i="1"/>
  <c r="W20" i="1"/>
  <c r="Y20" i="1"/>
  <c r="AA20" i="1"/>
  <c r="AB20" i="1"/>
  <c r="S20" i="1" s="1"/>
  <c r="G21" i="1"/>
  <c r="K21" i="1"/>
  <c r="W21" i="1"/>
  <c r="Y21" i="1"/>
  <c r="AA21" i="1"/>
  <c r="AB21" i="1"/>
  <c r="S21" i="1" s="1"/>
  <c r="G22" i="1"/>
  <c r="K22" i="1"/>
  <c r="W22" i="1"/>
  <c r="Y22" i="1"/>
  <c r="AA22" i="1"/>
  <c r="AB22" i="1"/>
  <c r="S22" i="1" s="1"/>
  <c r="G23" i="1"/>
  <c r="K23" i="1"/>
  <c r="W23" i="1"/>
  <c r="Y23" i="1"/>
  <c r="AA23" i="1"/>
  <c r="AB23" i="1"/>
  <c r="S23" i="1" s="1"/>
  <c r="G24" i="1"/>
  <c r="K24" i="1"/>
  <c r="W24" i="1"/>
  <c r="Y24" i="1"/>
  <c r="AA24" i="1"/>
  <c r="AB24" i="1"/>
  <c r="S24" i="1" s="1"/>
  <c r="G25" i="1"/>
  <c r="K25" i="1"/>
  <c r="W25" i="1"/>
  <c r="Y25" i="1"/>
  <c r="AA25" i="1"/>
  <c r="AB25" i="1"/>
  <c r="S25" i="1" s="1"/>
  <c r="G26" i="1"/>
  <c r="K26" i="1"/>
  <c r="W26" i="1"/>
  <c r="Y26" i="1"/>
  <c r="AA26" i="1"/>
  <c r="AB26" i="1"/>
  <c r="S26" i="1" s="1"/>
  <c r="G27" i="1"/>
  <c r="K27" i="1"/>
  <c r="W27" i="1"/>
  <c r="Y27" i="1"/>
  <c r="AA27" i="1"/>
  <c r="AB27" i="1"/>
  <c r="S27" i="1" s="1"/>
  <c r="G28" i="1"/>
  <c r="K28" i="1"/>
  <c r="W28" i="1"/>
  <c r="Y28" i="1"/>
  <c r="AA28" i="1"/>
  <c r="AB28" i="1"/>
  <c r="S28" i="1" s="1"/>
  <c r="G29" i="1"/>
  <c r="K29" i="1"/>
  <c r="W29" i="1"/>
  <c r="Y29" i="1"/>
  <c r="AA29" i="1"/>
  <c r="AB29" i="1"/>
  <c r="S29" i="1" s="1"/>
  <c r="G30" i="1"/>
  <c r="K30" i="1"/>
  <c r="W30" i="1"/>
  <c r="Y30" i="1"/>
  <c r="AA30" i="1"/>
  <c r="AB30" i="1"/>
  <c r="S30" i="1" s="1"/>
  <c r="G31" i="1"/>
  <c r="K31" i="1"/>
  <c r="W31" i="1"/>
  <c r="Y31" i="1"/>
  <c r="AA31" i="1"/>
  <c r="AB31" i="1"/>
  <c r="S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C1" authorId="0" shapeId="0" xr:uid="{28A5840C-5649-4214-8471-B11A1A0C6D1F}">
      <text>
        <r>
          <rPr>
            <b/>
            <sz val="9"/>
            <color rgb="FF000000"/>
            <rFont val="Tahoma"/>
            <family val="2"/>
            <charset val="1"/>
          </rPr>
          <t xml:space="preserve">Ambiental:
</t>
        </r>
        <r>
          <rPr>
            <sz val="9"/>
            <color rgb="FF000000"/>
            <rFont val="Tahoma"/>
            <family val="2"/>
            <charset val="1"/>
          </rPr>
          <t xml:space="preserve">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<sst xmlns="http://schemas.openxmlformats.org/spreadsheetml/2006/main" count="77" uniqueCount="58">
  <si>
    <t>E</t>
  </si>
  <si>
    <t>CH-5</t>
  </si>
  <si>
    <t>CM-1</t>
  </si>
  <si>
    <t>NE</t>
  </si>
  <si>
    <t>SE</t>
  </si>
  <si>
    <t>CH-1</t>
  </si>
  <si>
    <t>WSW</t>
  </si>
  <si>
    <t>WNW</t>
  </si>
  <si>
    <t>W</t>
  </si>
  <si>
    <t>CH-4</t>
  </si>
  <si>
    <t>NW</t>
  </si>
  <si>
    <t>CH-9</t>
  </si>
  <si>
    <t>NNE</t>
  </si>
  <si>
    <t>CL-4</t>
  </si>
  <si>
    <t>CM-5</t>
  </si>
  <si>
    <t>ESE</t>
  </si>
  <si>
    <t>CM-8</t>
  </si>
  <si>
    <t>N</t>
  </si>
  <si>
    <t>CL-1</t>
  </si>
  <si>
    <t>ENE</t>
  </si>
  <si>
    <t>CL-3</t>
  </si>
  <si>
    <t>S</t>
  </si>
  <si>
    <t>CM-3</t>
  </si>
  <si>
    <t>Precipitación</t>
  </si>
  <si>
    <t>dirección</t>
  </si>
  <si>
    <t>velocidad</t>
  </si>
  <si>
    <t>pres. Atms</t>
  </si>
  <si>
    <t>HR (%)</t>
  </si>
  <si>
    <t>Temp-Min (°C)</t>
  </si>
  <si>
    <t>Tem-max(°C)</t>
  </si>
  <si>
    <t>Tem. Out</t>
  </si>
  <si>
    <t>cod.</t>
  </si>
  <si>
    <t>núm</t>
  </si>
  <si>
    <t>Hellman
(mm)</t>
  </si>
  <si>
    <t>Pared
(mm)</t>
  </si>
  <si>
    <t>Pluv.Hellman
(in)</t>
  </si>
  <si>
    <t xml:space="preserve">Pluv.Pared
(in)
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</si>
  <si>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</si>
  <si>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</si>
  <si>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</si>
  <si>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</si>
  <si>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</si>
  <si>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</si>
  <si>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</si>
  <si>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</si>
  <si>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</si>
  <si>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</si>
  <si>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</si>
  <si>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</si>
  <si>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</si>
  <si>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</si>
  <si>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</si>
  <si>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</si>
  <si>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bulb. Sec (°c)</t>
  </si>
  <si>
    <t>Bul.hum (°C)</t>
  </si>
  <si>
    <t>Temp sup (°C)</t>
  </si>
  <si>
    <t>UTC</t>
  </si>
  <si>
    <t>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</si>
</sst>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se%20de%20Datos/Corralito/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91">
          <cell r="E91">
            <v>22</v>
          </cell>
        </row>
        <row r="122">
          <cell r="E122">
            <v>22</v>
          </cell>
          <cell r="F122">
            <v>2</v>
          </cell>
        </row>
        <row r="123">
          <cell r="E123">
            <v>20</v>
          </cell>
          <cell r="F123">
            <v>28</v>
          </cell>
        </row>
        <row r="124">
          <cell r="E124">
            <v>20</v>
          </cell>
          <cell r="F124">
            <v>28</v>
          </cell>
        </row>
        <row r="125">
          <cell r="E125">
            <v>22</v>
          </cell>
          <cell r="F125">
            <v>28</v>
          </cell>
        </row>
        <row r="126">
          <cell r="E126">
            <v>25</v>
          </cell>
          <cell r="F126">
            <v>26</v>
          </cell>
        </row>
        <row r="127">
          <cell r="E127">
            <v>24</v>
          </cell>
          <cell r="F127">
            <v>27</v>
          </cell>
        </row>
        <row r="128">
          <cell r="E128">
            <v>23</v>
          </cell>
          <cell r="F128">
            <v>25</v>
          </cell>
        </row>
        <row r="129">
          <cell r="E129">
            <v>24</v>
          </cell>
          <cell r="F129">
            <v>27</v>
          </cell>
        </row>
        <row r="130">
          <cell r="E130">
            <v>23</v>
          </cell>
          <cell r="F130">
            <v>29</v>
          </cell>
        </row>
        <row r="131">
          <cell r="E131">
            <v>27</v>
          </cell>
          <cell r="F131">
            <v>28</v>
          </cell>
        </row>
        <row r="132">
          <cell r="E132">
            <v>25</v>
          </cell>
          <cell r="F132">
            <v>25</v>
          </cell>
        </row>
        <row r="133">
          <cell r="E133">
            <v>25</v>
          </cell>
          <cell r="F133">
            <v>23</v>
          </cell>
        </row>
        <row r="134">
          <cell r="E134">
            <v>24</v>
          </cell>
          <cell r="F134">
            <v>26</v>
          </cell>
        </row>
        <row r="135">
          <cell r="E135">
            <v>26</v>
          </cell>
          <cell r="F135">
            <v>26</v>
          </cell>
        </row>
        <row r="136">
          <cell r="E136">
            <v>25</v>
          </cell>
          <cell r="F136">
            <v>24</v>
          </cell>
        </row>
        <row r="137">
          <cell r="E137">
            <v>24</v>
          </cell>
          <cell r="F137">
            <v>24</v>
          </cell>
        </row>
        <row r="138">
          <cell r="E138">
            <v>24</v>
          </cell>
          <cell r="F138">
            <v>24</v>
          </cell>
        </row>
        <row r="139">
          <cell r="E139">
            <v>2</v>
          </cell>
          <cell r="F139">
            <v>20</v>
          </cell>
        </row>
        <row r="140">
          <cell r="E140">
            <v>24</v>
          </cell>
          <cell r="F140">
            <v>27</v>
          </cell>
        </row>
        <row r="141">
          <cell r="E141">
            <v>24</v>
          </cell>
          <cell r="F141">
            <v>27</v>
          </cell>
        </row>
        <row r="142">
          <cell r="E142">
            <v>23</v>
          </cell>
          <cell r="F142">
            <v>25</v>
          </cell>
        </row>
        <row r="143">
          <cell r="E143">
            <v>22</v>
          </cell>
          <cell r="F143">
            <v>21</v>
          </cell>
        </row>
        <row r="144">
          <cell r="E144">
            <v>24</v>
          </cell>
          <cell r="F144">
            <v>23</v>
          </cell>
        </row>
        <row r="145">
          <cell r="E145">
            <v>24</v>
          </cell>
          <cell r="F145">
            <v>25</v>
          </cell>
        </row>
        <row r="146">
          <cell r="E146">
            <v>19</v>
          </cell>
          <cell r="F146">
            <v>20</v>
          </cell>
        </row>
        <row r="147">
          <cell r="E147">
            <v>23</v>
          </cell>
          <cell r="F147">
            <v>21</v>
          </cell>
        </row>
        <row r="148">
          <cell r="E148">
            <v>19</v>
          </cell>
          <cell r="F148">
            <v>23</v>
          </cell>
        </row>
        <row r="149">
          <cell r="E149">
            <v>22</v>
          </cell>
          <cell r="F149">
            <v>23</v>
          </cell>
        </row>
        <row r="150">
          <cell r="E150">
            <v>21</v>
          </cell>
          <cell r="F150">
            <v>20</v>
          </cell>
        </row>
        <row r="151">
          <cell r="E151">
            <v>21</v>
          </cell>
          <cell r="F151">
            <v>19</v>
          </cell>
        </row>
      </sheetData>
      <sheetData sheetId="1">
        <row r="2">
          <cell r="B2">
            <v>0.5</v>
          </cell>
          <cell r="C2">
            <v>1</v>
          </cell>
          <cell r="D2">
            <v>1.5</v>
          </cell>
          <cell r="E2">
            <v>2</v>
          </cell>
          <cell r="F2">
            <v>2.5</v>
          </cell>
          <cell r="G2">
            <v>3</v>
          </cell>
          <cell r="H2">
            <v>3.5</v>
          </cell>
          <cell r="I2">
            <v>4</v>
          </cell>
          <cell r="J2">
            <v>4.5</v>
          </cell>
          <cell r="K2">
            <v>5</v>
          </cell>
          <cell r="L2">
            <v>5.5</v>
          </cell>
          <cell r="M2">
            <v>6</v>
          </cell>
          <cell r="N2">
            <v>6.5</v>
          </cell>
          <cell r="O2">
            <v>7</v>
          </cell>
          <cell r="P2">
            <v>7.5</v>
          </cell>
          <cell r="Q2">
            <v>8</v>
          </cell>
          <cell r="R2">
            <v>8.5</v>
          </cell>
          <cell r="S2">
            <v>9</v>
          </cell>
          <cell r="T2">
            <v>9.5</v>
          </cell>
          <cell r="U2">
            <v>10</v>
          </cell>
          <cell r="V2">
            <v>11</v>
          </cell>
          <cell r="W2">
            <v>12</v>
          </cell>
          <cell r="X2">
            <v>13</v>
          </cell>
          <cell r="Y2">
            <v>14</v>
          </cell>
          <cell r="Z2">
            <v>15</v>
          </cell>
          <cell r="AA2">
            <v>16</v>
          </cell>
          <cell r="AB2">
            <v>17</v>
          </cell>
          <cell r="AC2">
            <v>18</v>
          </cell>
          <cell r="AD2">
            <v>19</v>
          </cell>
          <cell r="AE2">
            <v>20</v>
          </cell>
          <cell r="AF2">
            <v>21</v>
          </cell>
          <cell r="AG2">
            <v>22</v>
          </cell>
          <cell r="AH2">
            <v>23</v>
          </cell>
          <cell r="AI2">
            <v>24</v>
          </cell>
          <cell r="AJ2">
            <v>25</v>
          </cell>
          <cell r="AK2">
            <v>26</v>
          </cell>
          <cell r="AL2">
            <v>27</v>
          </cell>
          <cell r="AM2">
            <v>28</v>
          </cell>
          <cell r="AN2">
            <v>29</v>
          </cell>
          <cell r="AO2">
            <v>30</v>
          </cell>
        </row>
        <row r="3">
          <cell r="A3">
            <v>-1</v>
          </cell>
          <cell r="B3">
            <v>90</v>
          </cell>
          <cell r="C3">
            <v>79</v>
          </cell>
          <cell r="D3">
            <v>69</v>
          </cell>
          <cell r="E3">
            <v>59</v>
          </cell>
          <cell r="F3">
            <v>49</v>
          </cell>
          <cell r="G3">
            <v>39</v>
          </cell>
          <cell r="H3">
            <v>30</v>
          </cell>
          <cell r="I3">
            <v>20</v>
          </cell>
          <cell r="J3">
            <v>10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>
            <v>0</v>
          </cell>
          <cell r="B4">
            <v>90</v>
          </cell>
          <cell r="C4">
            <v>81</v>
          </cell>
          <cell r="D4">
            <v>71</v>
          </cell>
          <cell r="E4">
            <v>61</v>
          </cell>
          <cell r="F4">
            <v>52</v>
          </cell>
          <cell r="G4">
            <v>4</v>
          </cell>
          <cell r="H4">
            <v>34</v>
          </cell>
          <cell r="I4">
            <v>25</v>
          </cell>
          <cell r="J4">
            <v>16</v>
          </cell>
          <cell r="K4">
            <v>7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>
            <v>1</v>
          </cell>
          <cell r="B5">
            <v>90</v>
          </cell>
          <cell r="C5">
            <v>81</v>
          </cell>
          <cell r="D5">
            <v>73</v>
          </cell>
          <cell r="E5">
            <v>64</v>
          </cell>
          <cell r="F5">
            <v>55</v>
          </cell>
          <cell r="G5">
            <v>47</v>
          </cell>
          <cell r="H5">
            <v>38</v>
          </cell>
          <cell r="I5">
            <v>29</v>
          </cell>
          <cell r="J5">
            <v>20</v>
          </cell>
          <cell r="K5">
            <v>13</v>
          </cell>
          <cell r="L5">
            <v>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>
            <v>2</v>
          </cell>
          <cell r="B6">
            <v>91</v>
          </cell>
          <cell r="C6">
            <v>82</v>
          </cell>
          <cell r="D6">
            <v>73</v>
          </cell>
          <cell r="E6">
            <v>64</v>
          </cell>
          <cell r="F6">
            <v>57</v>
          </cell>
          <cell r="G6">
            <v>49</v>
          </cell>
          <cell r="H6">
            <v>41</v>
          </cell>
          <cell r="I6">
            <v>33</v>
          </cell>
          <cell r="J6">
            <v>24</v>
          </cell>
          <cell r="K6">
            <v>17</v>
          </cell>
          <cell r="L6">
            <v>9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>
            <v>3</v>
          </cell>
          <cell r="B7">
            <v>91</v>
          </cell>
          <cell r="C7">
            <v>83</v>
          </cell>
          <cell r="D7">
            <v>74</v>
          </cell>
          <cell r="E7">
            <v>65</v>
          </cell>
          <cell r="F7">
            <v>57</v>
          </cell>
          <cell r="G7">
            <v>49</v>
          </cell>
          <cell r="H7">
            <v>43</v>
          </cell>
          <cell r="I7">
            <v>36</v>
          </cell>
          <cell r="J7">
            <v>28</v>
          </cell>
          <cell r="K7">
            <v>21</v>
          </cell>
          <cell r="L7">
            <v>14</v>
          </cell>
          <cell r="M7">
            <v>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>
            <v>4</v>
          </cell>
          <cell r="B8">
            <v>92</v>
          </cell>
          <cell r="C8">
            <v>83</v>
          </cell>
          <cell r="D8">
            <v>75</v>
          </cell>
          <cell r="E8">
            <v>67</v>
          </cell>
          <cell r="F8">
            <v>59</v>
          </cell>
          <cell r="G8">
            <v>51</v>
          </cell>
          <cell r="H8">
            <v>43</v>
          </cell>
          <cell r="I8">
            <v>35</v>
          </cell>
          <cell r="J8">
            <v>32</v>
          </cell>
          <cell r="K8">
            <v>5</v>
          </cell>
          <cell r="L8">
            <v>18</v>
          </cell>
          <cell r="M8">
            <v>11</v>
          </cell>
          <cell r="N8">
            <v>4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>
            <v>5</v>
          </cell>
          <cell r="B9">
            <v>92</v>
          </cell>
          <cell r="C9">
            <v>84</v>
          </cell>
          <cell r="D9">
            <v>76</v>
          </cell>
          <cell r="E9">
            <v>68</v>
          </cell>
          <cell r="F9">
            <v>61</v>
          </cell>
          <cell r="G9">
            <v>53</v>
          </cell>
          <cell r="H9">
            <v>46</v>
          </cell>
          <cell r="I9">
            <v>38</v>
          </cell>
          <cell r="J9">
            <v>31</v>
          </cell>
          <cell r="K9">
            <v>24</v>
          </cell>
          <cell r="L9">
            <v>21</v>
          </cell>
          <cell r="M9">
            <v>15</v>
          </cell>
          <cell r="N9">
            <v>8</v>
          </cell>
          <cell r="O9">
            <v>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>
            <v>6</v>
          </cell>
          <cell r="B10">
            <v>92</v>
          </cell>
          <cell r="C10">
            <v>85</v>
          </cell>
          <cell r="D10">
            <v>77</v>
          </cell>
          <cell r="E10">
            <v>70</v>
          </cell>
          <cell r="F10">
            <v>62</v>
          </cell>
          <cell r="G10">
            <v>55</v>
          </cell>
          <cell r="H10">
            <v>48</v>
          </cell>
          <cell r="I10">
            <v>41</v>
          </cell>
          <cell r="J10">
            <v>34</v>
          </cell>
          <cell r="K10">
            <v>27</v>
          </cell>
          <cell r="L10">
            <v>20</v>
          </cell>
          <cell r="M10">
            <v>14</v>
          </cell>
          <cell r="N10">
            <v>12</v>
          </cell>
          <cell r="O10">
            <v>6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>
            <v>7</v>
          </cell>
          <cell r="B11">
            <v>93</v>
          </cell>
          <cell r="C11">
            <v>85</v>
          </cell>
          <cell r="D11">
            <v>78</v>
          </cell>
          <cell r="E11">
            <v>71</v>
          </cell>
          <cell r="F11">
            <v>64</v>
          </cell>
          <cell r="G11">
            <v>57</v>
          </cell>
          <cell r="H11">
            <v>50</v>
          </cell>
          <cell r="I11">
            <v>44</v>
          </cell>
          <cell r="J11">
            <v>37</v>
          </cell>
          <cell r="K11">
            <v>30</v>
          </cell>
          <cell r="L11">
            <v>24</v>
          </cell>
          <cell r="M11">
            <v>7</v>
          </cell>
          <cell r="N11">
            <v>11</v>
          </cell>
          <cell r="O11">
            <v>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>
            <v>8</v>
          </cell>
          <cell r="B12">
            <v>93</v>
          </cell>
          <cell r="C12">
            <v>86</v>
          </cell>
          <cell r="D12">
            <v>79</v>
          </cell>
          <cell r="E12">
            <v>72</v>
          </cell>
          <cell r="F12">
            <v>65</v>
          </cell>
          <cell r="G12">
            <v>59</v>
          </cell>
          <cell r="H12">
            <v>52</v>
          </cell>
          <cell r="I12">
            <v>46</v>
          </cell>
          <cell r="J12">
            <v>39</v>
          </cell>
          <cell r="K12">
            <v>33</v>
          </cell>
          <cell r="L12">
            <v>27</v>
          </cell>
          <cell r="M12">
            <v>21</v>
          </cell>
          <cell r="N12">
            <v>15</v>
          </cell>
          <cell r="O12">
            <v>9</v>
          </cell>
          <cell r="P12">
            <v>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>
            <v>9</v>
          </cell>
          <cell r="B13">
            <v>93</v>
          </cell>
          <cell r="C13">
            <v>86</v>
          </cell>
          <cell r="D13">
            <v>80</v>
          </cell>
          <cell r="E13">
            <v>73</v>
          </cell>
          <cell r="F13">
            <v>67</v>
          </cell>
          <cell r="G13">
            <v>60</v>
          </cell>
          <cell r="H13">
            <v>54</v>
          </cell>
          <cell r="I13">
            <v>48</v>
          </cell>
          <cell r="J13">
            <v>42</v>
          </cell>
          <cell r="K13">
            <v>36</v>
          </cell>
          <cell r="L13">
            <v>30</v>
          </cell>
          <cell r="M13">
            <v>24</v>
          </cell>
          <cell r="N13">
            <v>18</v>
          </cell>
          <cell r="O13">
            <v>12</v>
          </cell>
          <cell r="P13">
            <v>7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>
            <v>10</v>
          </cell>
          <cell r="B14">
            <v>93</v>
          </cell>
          <cell r="C14">
            <v>87</v>
          </cell>
          <cell r="D14">
            <v>81</v>
          </cell>
          <cell r="E14">
            <v>74</v>
          </cell>
          <cell r="F14">
            <v>68</v>
          </cell>
          <cell r="G14">
            <v>62</v>
          </cell>
          <cell r="H14">
            <v>56</v>
          </cell>
          <cell r="I14">
            <v>50</v>
          </cell>
          <cell r="J14">
            <v>44</v>
          </cell>
          <cell r="K14">
            <v>38</v>
          </cell>
          <cell r="L14">
            <v>33</v>
          </cell>
          <cell r="M14">
            <v>27</v>
          </cell>
          <cell r="N14">
            <v>21</v>
          </cell>
          <cell r="O14">
            <v>16</v>
          </cell>
          <cell r="P14">
            <v>10</v>
          </cell>
          <cell r="Q14">
            <v>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>
            <v>11</v>
          </cell>
          <cell r="B15">
            <v>94</v>
          </cell>
          <cell r="C15">
            <v>87</v>
          </cell>
          <cell r="D15">
            <v>81</v>
          </cell>
          <cell r="E15">
            <v>75</v>
          </cell>
          <cell r="F15">
            <v>69</v>
          </cell>
          <cell r="G15">
            <v>63</v>
          </cell>
          <cell r="H15">
            <v>58</v>
          </cell>
          <cell r="I15">
            <v>52</v>
          </cell>
          <cell r="J15">
            <v>46</v>
          </cell>
          <cell r="K15">
            <v>41</v>
          </cell>
          <cell r="L15">
            <v>35</v>
          </cell>
          <cell r="M15">
            <v>30</v>
          </cell>
          <cell r="N15">
            <v>24</v>
          </cell>
          <cell r="O15">
            <v>19</v>
          </cell>
          <cell r="P15">
            <v>14</v>
          </cell>
          <cell r="Q15">
            <v>9</v>
          </cell>
          <cell r="R15">
            <v>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>
            <v>12</v>
          </cell>
          <cell r="B16">
            <v>94</v>
          </cell>
          <cell r="C16">
            <v>88</v>
          </cell>
          <cell r="D16">
            <v>82</v>
          </cell>
          <cell r="E16">
            <v>76</v>
          </cell>
          <cell r="F16">
            <v>70</v>
          </cell>
          <cell r="G16">
            <v>65</v>
          </cell>
          <cell r="H16">
            <v>59</v>
          </cell>
          <cell r="I16">
            <v>54</v>
          </cell>
          <cell r="J16">
            <v>48</v>
          </cell>
          <cell r="K16">
            <v>43</v>
          </cell>
          <cell r="L16">
            <v>37</v>
          </cell>
          <cell r="M16">
            <v>32</v>
          </cell>
          <cell r="N16">
            <v>27</v>
          </cell>
          <cell r="O16">
            <v>22</v>
          </cell>
          <cell r="P16">
            <v>17</v>
          </cell>
          <cell r="Q16">
            <v>12</v>
          </cell>
          <cell r="R16">
            <v>7</v>
          </cell>
          <cell r="S16">
            <v>2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>
            <v>13</v>
          </cell>
          <cell r="B17">
            <v>94</v>
          </cell>
          <cell r="C17">
            <v>88</v>
          </cell>
          <cell r="D17">
            <v>83</v>
          </cell>
          <cell r="E17">
            <v>77</v>
          </cell>
          <cell r="F17">
            <v>71</v>
          </cell>
          <cell r="G17">
            <v>66</v>
          </cell>
          <cell r="H17">
            <v>60</v>
          </cell>
          <cell r="I17">
            <v>55</v>
          </cell>
          <cell r="J17">
            <v>50</v>
          </cell>
          <cell r="K17">
            <v>45</v>
          </cell>
          <cell r="L17">
            <v>40</v>
          </cell>
          <cell r="M17">
            <v>35</v>
          </cell>
          <cell r="N17">
            <v>30</v>
          </cell>
          <cell r="O17">
            <v>25</v>
          </cell>
          <cell r="P17">
            <v>20</v>
          </cell>
          <cell r="Q17">
            <v>15</v>
          </cell>
          <cell r="R17">
            <v>11</v>
          </cell>
          <cell r="S17">
            <v>6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>
            <v>14</v>
          </cell>
          <cell r="B18">
            <v>94</v>
          </cell>
          <cell r="C18">
            <v>89</v>
          </cell>
          <cell r="D18">
            <v>83</v>
          </cell>
          <cell r="E18">
            <v>78</v>
          </cell>
          <cell r="F18">
            <v>72</v>
          </cell>
          <cell r="G18">
            <v>67</v>
          </cell>
          <cell r="H18">
            <v>62</v>
          </cell>
          <cell r="I18">
            <v>57</v>
          </cell>
          <cell r="J18">
            <v>52</v>
          </cell>
          <cell r="K18">
            <v>47</v>
          </cell>
          <cell r="L18">
            <v>42</v>
          </cell>
          <cell r="M18">
            <v>37</v>
          </cell>
          <cell r="N18">
            <v>32</v>
          </cell>
          <cell r="O18">
            <v>27</v>
          </cell>
          <cell r="P18">
            <v>23</v>
          </cell>
          <cell r="Q18">
            <v>18</v>
          </cell>
          <cell r="R18">
            <v>14</v>
          </cell>
          <cell r="S18">
            <v>9</v>
          </cell>
          <cell r="T18">
            <v>6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>
            <v>15</v>
          </cell>
          <cell r="B19">
            <v>94</v>
          </cell>
          <cell r="C19">
            <v>89</v>
          </cell>
          <cell r="D19">
            <v>84</v>
          </cell>
          <cell r="E19">
            <v>78</v>
          </cell>
          <cell r="F19">
            <v>73</v>
          </cell>
          <cell r="G19">
            <v>68</v>
          </cell>
          <cell r="H19">
            <v>63</v>
          </cell>
          <cell r="I19">
            <v>58</v>
          </cell>
          <cell r="J19">
            <v>53</v>
          </cell>
          <cell r="K19">
            <v>48</v>
          </cell>
          <cell r="L19">
            <v>42</v>
          </cell>
          <cell r="M19">
            <v>39</v>
          </cell>
          <cell r="N19">
            <v>34</v>
          </cell>
          <cell r="O19">
            <v>30</v>
          </cell>
          <cell r="P19">
            <v>25</v>
          </cell>
          <cell r="Q19">
            <v>21</v>
          </cell>
          <cell r="R19">
            <v>17</v>
          </cell>
          <cell r="S19">
            <v>12</v>
          </cell>
          <cell r="T19">
            <v>8</v>
          </cell>
          <cell r="U19">
            <v>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>
            <v>16</v>
          </cell>
          <cell r="B20">
            <v>95</v>
          </cell>
          <cell r="C20">
            <v>89</v>
          </cell>
          <cell r="D20">
            <v>84</v>
          </cell>
          <cell r="E20">
            <v>79</v>
          </cell>
          <cell r="F20">
            <v>74</v>
          </cell>
          <cell r="G20">
            <v>69</v>
          </cell>
          <cell r="H20">
            <v>64</v>
          </cell>
          <cell r="I20">
            <v>59</v>
          </cell>
          <cell r="J20">
            <v>55</v>
          </cell>
          <cell r="K20">
            <v>50</v>
          </cell>
          <cell r="L20">
            <v>43</v>
          </cell>
          <cell r="M20">
            <v>41</v>
          </cell>
          <cell r="N20">
            <v>37</v>
          </cell>
          <cell r="O20">
            <v>32</v>
          </cell>
          <cell r="P20">
            <v>28</v>
          </cell>
          <cell r="Q20">
            <v>24</v>
          </cell>
          <cell r="R20">
            <v>19</v>
          </cell>
          <cell r="S20">
            <v>15</v>
          </cell>
          <cell r="T20">
            <v>11</v>
          </cell>
          <cell r="U20">
            <v>7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>
            <v>17</v>
          </cell>
          <cell r="B21">
            <v>95</v>
          </cell>
          <cell r="C21">
            <v>90</v>
          </cell>
          <cell r="D21">
            <v>85</v>
          </cell>
          <cell r="E21">
            <v>80</v>
          </cell>
          <cell r="F21">
            <v>75</v>
          </cell>
          <cell r="G21">
            <v>70</v>
          </cell>
          <cell r="H21">
            <v>65</v>
          </cell>
          <cell r="I21">
            <v>61</v>
          </cell>
          <cell r="J21">
            <v>56</v>
          </cell>
          <cell r="K21">
            <v>52</v>
          </cell>
          <cell r="L21">
            <v>47</v>
          </cell>
          <cell r="M21">
            <v>43</v>
          </cell>
          <cell r="N21">
            <v>39</v>
          </cell>
          <cell r="O21">
            <v>34</v>
          </cell>
          <cell r="P21">
            <v>30</v>
          </cell>
          <cell r="Q21">
            <v>26</v>
          </cell>
          <cell r="R21">
            <v>22</v>
          </cell>
          <cell r="S21">
            <v>18</v>
          </cell>
          <cell r="T21">
            <v>14</v>
          </cell>
          <cell r="U21">
            <v>10</v>
          </cell>
          <cell r="V21">
            <v>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>
            <v>18</v>
          </cell>
          <cell r="B22">
            <v>95</v>
          </cell>
          <cell r="C22">
            <v>90</v>
          </cell>
          <cell r="D22">
            <v>85</v>
          </cell>
          <cell r="E22">
            <v>80</v>
          </cell>
          <cell r="F22">
            <v>76</v>
          </cell>
          <cell r="G22">
            <v>71</v>
          </cell>
          <cell r="H22">
            <v>66</v>
          </cell>
          <cell r="I22">
            <v>62</v>
          </cell>
          <cell r="J22">
            <v>57</v>
          </cell>
          <cell r="K22">
            <v>53</v>
          </cell>
          <cell r="L22">
            <v>49</v>
          </cell>
          <cell r="M22">
            <v>45</v>
          </cell>
          <cell r="N22">
            <v>40</v>
          </cell>
          <cell r="O22">
            <v>36</v>
          </cell>
          <cell r="P22">
            <v>32</v>
          </cell>
          <cell r="Q22">
            <v>28</v>
          </cell>
          <cell r="R22">
            <v>24</v>
          </cell>
          <cell r="S22">
            <v>21</v>
          </cell>
          <cell r="T22">
            <v>17</v>
          </cell>
          <cell r="U22">
            <v>13</v>
          </cell>
          <cell r="V22">
            <v>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>
            <v>19</v>
          </cell>
          <cell r="B23">
            <v>95</v>
          </cell>
          <cell r="C23">
            <v>90</v>
          </cell>
          <cell r="D23">
            <v>86</v>
          </cell>
          <cell r="E23">
            <v>81</v>
          </cell>
          <cell r="F23">
            <v>76</v>
          </cell>
          <cell r="G23">
            <v>72</v>
          </cell>
          <cell r="H23">
            <v>67</v>
          </cell>
          <cell r="I23">
            <v>63</v>
          </cell>
          <cell r="J23">
            <v>59</v>
          </cell>
          <cell r="K23">
            <v>54</v>
          </cell>
          <cell r="L23">
            <v>50</v>
          </cell>
          <cell r="M23">
            <v>46</v>
          </cell>
          <cell r="N23">
            <v>42</v>
          </cell>
          <cell r="O23">
            <v>38</v>
          </cell>
          <cell r="P23">
            <v>34</v>
          </cell>
          <cell r="Q23">
            <v>30</v>
          </cell>
          <cell r="R23">
            <v>27</v>
          </cell>
          <cell r="S23">
            <v>23</v>
          </cell>
          <cell r="T23">
            <v>19</v>
          </cell>
          <cell r="U23">
            <v>16</v>
          </cell>
          <cell r="V23">
            <v>9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>
            <v>20</v>
          </cell>
          <cell r="B24">
            <v>95</v>
          </cell>
          <cell r="C24">
            <v>91</v>
          </cell>
          <cell r="D24">
            <v>86</v>
          </cell>
          <cell r="E24">
            <v>81</v>
          </cell>
          <cell r="F24">
            <v>77</v>
          </cell>
          <cell r="G24">
            <v>73</v>
          </cell>
          <cell r="H24">
            <v>68</v>
          </cell>
          <cell r="I24">
            <v>64</v>
          </cell>
          <cell r="J24">
            <v>60</v>
          </cell>
          <cell r="K24">
            <v>56</v>
          </cell>
          <cell r="L24">
            <v>52</v>
          </cell>
          <cell r="M24">
            <v>48</v>
          </cell>
          <cell r="N24">
            <v>44</v>
          </cell>
          <cell r="O24">
            <v>40</v>
          </cell>
          <cell r="P24">
            <v>36</v>
          </cell>
          <cell r="Q24">
            <v>32</v>
          </cell>
          <cell r="R24">
            <v>29</v>
          </cell>
          <cell r="S24">
            <v>25</v>
          </cell>
          <cell r="T24">
            <v>22</v>
          </cell>
          <cell r="U24">
            <v>18</v>
          </cell>
          <cell r="V24">
            <v>11</v>
          </cell>
          <cell r="W24">
            <v>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>
            <v>21</v>
          </cell>
          <cell r="B25">
            <v>95</v>
          </cell>
          <cell r="C25">
            <v>91</v>
          </cell>
          <cell r="D25">
            <v>86</v>
          </cell>
          <cell r="E25">
            <v>82</v>
          </cell>
          <cell r="F25">
            <v>78</v>
          </cell>
          <cell r="G25">
            <v>73</v>
          </cell>
          <cell r="H25">
            <v>69</v>
          </cell>
          <cell r="I25">
            <v>65</v>
          </cell>
          <cell r="J25">
            <v>61</v>
          </cell>
          <cell r="K25">
            <v>57</v>
          </cell>
          <cell r="L25">
            <v>53</v>
          </cell>
          <cell r="M25">
            <v>49</v>
          </cell>
          <cell r="N25">
            <v>45</v>
          </cell>
          <cell r="O25">
            <v>42</v>
          </cell>
          <cell r="P25">
            <v>38</v>
          </cell>
          <cell r="Q25">
            <v>34</v>
          </cell>
          <cell r="R25">
            <v>31</v>
          </cell>
          <cell r="S25">
            <v>27</v>
          </cell>
          <cell r="T25">
            <v>24</v>
          </cell>
          <cell r="U25">
            <v>20</v>
          </cell>
          <cell r="V25">
            <v>14</v>
          </cell>
          <cell r="W25">
            <v>7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>
            <v>22</v>
          </cell>
          <cell r="B26">
            <v>95</v>
          </cell>
          <cell r="C26">
            <v>91</v>
          </cell>
          <cell r="D26">
            <v>87</v>
          </cell>
          <cell r="E26">
            <v>82</v>
          </cell>
          <cell r="F26">
            <v>78</v>
          </cell>
          <cell r="G26">
            <v>74</v>
          </cell>
          <cell r="H26">
            <v>70</v>
          </cell>
          <cell r="I26">
            <v>66</v>
          </cell>
          <cell r="J26">
            <v>62</v>
          </cell>
          <cell r="K26">
            <v>58</v>
          </cell>
          <cell r="L26">
            <v>54</v>
          </cell>
          <cell r="M26">
            <v>50</v>
          </cell>
          <cell r="N26">
            <v>47</v>
          </cell>
          <cell r="O26">
            <v>43</v>
          </cell>
          <cell r="P26">
            <v>40</v>
          </cell>
          <cell r="Q26">
            <v>36</v>
          </cell>
          <cell r="R26">
            <v>33</v>
          </cell>
          <cell r="S26">
            <v>29</v>
          </cell>
          <cell r="T26">
            <v>26</v>
          </cell>
          <cell r="U26">
            <v>23</v>
          </cell>
          <cell r="V26">
            <v>16</v>
          </cell>
          <cell r="W26">
            <v>10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>
            <v>23</v>
          </cell>
          <cell r="B27">
            <v>96</v>
          </cell>
          <cell r="C27">
            <v>91</v>
          </cell>
          <cell r="D27">
            <v>87</v>
          </cell>
          <cell r="E27">
            <v>83</v>
          </cell>
          <cell r="F27">
            <v>79</v>
          </cell>
          <cell r="G27">
            <v>75</v>
          </cell>
          <cell r="H27">
            <v>71</v>
          </cell>
          <cell r="I27">
            <v>67</v>
          </cell>
          <cell r="J27">
            <v>63</v>
          </cell>
          <cell r="K27">
            <v>59</v>
          </cell>
          <cell r="L27">
            <v>55</v>
          </cell>
          <cell r="M27">
            <v>52</v>
          </cell>
          <cell r="N27">
            <v>48</v>
          </cell>
          <cell r="O27">
            <v>45</v>
          </cell>
          <cell r="P27">
            <v>41</v>
          </cell>
          <cell r="Q27">
            <v>38</v>
          </cell>
          <cell r="R27">
            <v>34</v>
          </cell>
          <cell r="S27">
            <v>31</v>
          </cell>
          <cell r="T27">
            <v>28</v>
          </cell>
          <cell r="U27">
            <v>25</v>
          </cell>
          <cell r="V27">
            <v>18</v>
          </cell>
          <cell r="W27">
            <v>12</v>
          </cell>
          <cell r="X27">
            <v>6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>
            <v>24</v>
          </cell>
          <cell r="B28">
            <v>96</v>
          </cell>
          <cell r="C28">
            <v>91</v>
          </cell>
          <cell r="D28">
            <v>87</v>
          </cell>
          <cell r="E28">
            <v>83</v>
          </cell>
          <cell r="F28">
            <v>79</v>
          </cell>
          <cell r="G28">
            <v>75</v>
          </cell>
          <cell r="H28">
            <v>71</v>
          </cell>
          <cell r="I28">
            <v>68</v>
          </cell>
          <cell r="J28">
            <v>64</v>
          </cell>
          <cell r="K28">
            <v>60</v>
          </cell>
          <cell r="L28">
            <v>57</v>
          </cell>
          <cell r="M28">
            <v>53</v>
          </cell>
          <cell r="N28">
            <v>49</v>
          </cell>
          <cell r="O28">
            <v>46</v>
          </cell>
          <cell r="P28">
            <v>43</v>
          </cell>
          <cell r="Q28">
            <v>39</v>
          </cell>
          <cell r="R28">
            <v>36</v>
          </cell>
          <cell r="S28">
            <v>33</v>
          </cell>
          <cell r="T28">
            <v>30</v>
          </cell>
          <cell r="U28">
            <v>27</v>
          </cell>
          <cell r="V28">
            <v>20</v>
          </cell>
          <cell r="W28">
            <v>15</v>
          </cell>
          <cell r="X28">
            <v>9</v>
          </cell>
          <cell r="Y28">
            <v>3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>
            <v>25</v>
          </cell>
          <cell r="B29">
            <v>96</v>
          </cell>
          <cell r="C29">
            <v>92</v>
          </cell>
          <cell r="D29">
            <v>88</v>
          </cell>
          <cell r="E29">
            <v>84</v>
          </cell>
          <cell r="F29">
            <v>80</v>
          </cell>
          <cell r="G29">
            <v>76</v>
          </cell>
          <cell r="H29">
            <v>72</v>
          </cell>
          <cell r="I29">
            <v>68</v>
          </cell>
          <cell r="J29">
            <v>65</v>
          </cell>
          <cell r="K29">
            <v>61</v>
          </cell>
          <cell r="L29">
            <v>58</v>
          </cell>
          <cell r="M29">
            <v>54</v>
          </cell>
          <cell r="N29">
            <v>51</v>
          </cell>
          <cell r="O29">
            <v>47</v>
          </cell>
          <cell r="P29">
            <v>44</v>
          </cell>
          <cell r="Q29">
            <v>41</v>
          </cell>
          <cell r="R29">
            <v>38</v>
          </cell>
          <cell r="S29">
            <v>35</v>
          </cell>
          <cell r="T29">
            <v>31</v>
          </cell>
          <cell r="U29">
            <v>28</v>
          </cell>
          <cell r="V29">
            <v>22</v>
          </cell>
          <cell r="W29">
            <v>17</v>
          </cell>
          <cell r="X29">
            <v>11</v>
          </cell>
          <cell r="Y29">
            <v>6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>
            <v>26</v>
          </cell>
          <cell r="B30">
            <v>96</v>
          </cell>
          <cell r="C30">
            <v>92</v>
          </cell>
          <cell r="D30">
            <v>88</v>
          </cell>
          <cell r="E30">
            <v>84</v>
          </cell>
          <cell r="F30">
            <v>80</v>
          </cell>
          <cell r="G30">
            <v>76</v>
          </cell>
          <cell r="H30">
            <v>73</v>
          </cell>
          <cell r="I30">
            <v>69</v>
          </cell>
          <cell r="J30">
            <v>66</v>
          </cell>
          <cell r="K30">
            <v>62</v>
          </cell>
          <cell r="L30">
            <v>59</v>
          </cell>
          <cell r="M30">
            <v>55</v>
          </cell>
          <cell r="N30">
            <v>52</v>
          </cell>
          <cell r="O30">
            <v>49</v>
          </cell>
          <cell r="P30">
            <v>45</v>
          </cell>
          <cell r="Q30">
            <v>42</v>
          </cell>
          <cell r="R30">
            <v>39</v>
          </cell>
          <cell r="S30">
            <v>36</v>
          </cell>
          <cell r="T30">
            <v>33</v>
          </cell>
          <cell r="U30">
            <v>30</v>
          </cell>
          <cell r="V30">
            <v>24</v>
          </cell>
          <cell r="W30">
            <v>19</v>
          </cell>
          <cell r="X30">
            <v>13</v>
          </cell>
          <cell r="Y30">
            <v>8</v>
          </cell>
          <cell r="Z30">
            <v>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>
            <v>27</v>
          </cell>
          <cell r="B31">
            <v>96</v>
          </cell>
          <cell r="C31">
            <v>92</v>
          </cell>
          <cell r="D31">
            <v>88</v>
          </cell>
          <cell r="E31">
            <v>84</v>
          </cell>
          <cell r="F31">
            <v>81</v>
          </cell>
          <cell r="G31">
            <v>77</v>
          </cell>
          <cell r="H31">
            <v>73</v>
          </cell>
          <cell r="I31">
            <v>70</v>
          </cell>
          <cell r="J31">
            <v>66</v>
          </cell>
          <cell r="K31">
            <v>63</v>
          </cell>
          <cell r="L31">
            <v>59</v>
          </cell>
          <cell r="M31">
            <v>56</v>
          </cell>
          <cell r="N31">
            <v>53</v>
          </cell>
          <cell r="O31">
            <v>50</v>
          </cell>
          <cell r="P31">
            <v>47</v>
          </cell>
          <cell r="Q31">
            <v>44</v>
          </cell>
          <cell r="R31">
            <v>41</v>
          </cell>
          <cell r="S31">
            <v>38</v>
          </cell>
          <cell r="T31">
            <v>35</v>
          </cell>
          <cell r="U31">
            <v>32</v>
          </cell>
          <cell r="V31">
            <v>26</v>
          </cell>
          <cell r="W31">
            <v>21</v>
          </cell>
          <cell r="X31">
            <v>15</v>
          </cell>
          <cell r="Y31">
            <v>10</v>
          </cell>
          <cell r="Z31">
            <v>5</v>
          </cell>
          <cell r="AA31">
            <v>1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>
            <v>28</v>
          </cell>
          <cell r="B32">
            <v>96</v>
          </cell>
          <cell r="C32">
            <v>92</v>
          </cell>
          <cell r="D32">
            <v>88</v>
          </cell>
          <cell r="E32">
            <v>85</v>
          </cell>
          <cell r="F32">
            <v>81</v>
          </cell>
          <cell r="G32">
            <v>77</v>
          </cell>
          <cell r="H32">
            <v>74</v>
          </cell>
          <cell r="I32">
            <v>70</v>
          </cell>
          <cell r="J32">
            <v>67</v>
          </cell>
          <cell r="K32">
            <v>64</v>
          </cell>
          <cell r="L32">
            <v>60</v>
          </cell>
          <cell r="M32">
            <v>57</v>
          </cell>
          <cell r="N32">
            <v>54</v>
          </cell>
          <cell r="O32">
            <v>51</v>
          </cell>
          <cell r="P32">
            <v>48</v>
          </cell>
          <cell r="Q32">
            <v>45</v>
          </cell>
          <cell r="R32">
            <v>42</v>
          </cell>
          <cell r="S32">
            <v>39</v>
          </cell>
          <cell r="T32">
            <v>36</v>
          </cell>
          <cell r="U32">
            <v>33</v>
          </cell>
          <cell r="V32">
            <v>28</v>
          </cell>
          <cell r="W32">
            <v>23</v>
          </cell>
          <cell r="X32">
            <v>17</v>
          </cell>
          <cell r="Y32">
            <v>12</v>
          </cell>
          <cell r="Z32">
            <v>8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>
            <v>29</v>
          </cell>
          <cell r="B33">
            <v>96</v>
          </cell>
          <cell r="C33">
            <v>92</v>
          </cell>
          <cell r="D33">
            <v>89</v>
          </cell>
          <cell r="E33">
            <v>85</v>
          </cell>
          <cell r="F33">
            <v>81</v>
          </cell>
          <cell r="G33">
            <v>78</v>
          </cell>
          <cell r="H33">
            <v>74</v>
          </cell>
          <cell r="I33">
            <v>71</v>
          </cell>
          <cell r="J33">
            <v>68</v>
          </cell>
          <cell r="K33">
            <v>64</v>
          </cell>
          <cell r="L33">
            <v>61</v>
          </cell>
          <cell r="M33">
            <v>58</v>
          </cell>
          <cell r="N33">
            <v>55</v>
          </cell>
          <cell r="O33">
            <v>52</v>
          </cell>
          <cell r="P33">
            <v>49</v>
          </cell>
          <cell r="Q33">
            <v>46</v>
          </cell>
          <cell r="R33">
            <v>43</v>
          </cell>
          <cell r="S33">
            <v>40</v>
          </cell>
          <cell r="T33">
            <v>37</v>
          </cell>
          <cell r="U33">
            <v>35</v>
          </cell>
          <cell r="V33">
            <v>29</v>
          </cell>
          <cell r="W33">
            <v>2</v>
          </cell>
          <cell r="X33">
            <v>19</v>
          </cell>
          <cell r="Y33">
            <v>14</v>
          </cell>
          <cell r="Z33">
            <v>10</v>
          </cell>
          <cell r="AA33">
            <v>5</v>
          </cell>
          <cell r="AB33">
            <v>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>
            <v>30</v>
          </cell>
          <cell r="B34">
            <v>96</v>
          </cell>
          <cell r="C34">
            <v>93</v>
          </cell>
          <cell r="D34">
            <v>89</v>
          </cell>
          <cell r="E34">
            <v>85</v>
          </cell>
          <cell r="F34">
            <v>82</v>
          </cell>
          <cell r="G34">
            <v>78</v>
          </cell>
          <cell r="H34">
            <v>75</v>
          </cell>
          <cell r="I34">
            <v>72</v>
          </cell>
          <cell r="J34">
            <v>68</v>
          </cell>
          <cell r="K34">
            <v>65</v>
          </cell>
          <cell r="L34">
            <v>62</v>
          </cell>
          <cell r="M34">
            <v>59</v>
          </cell>
          <cell r="N34">
            <v>56</v>
          </cell>
          <cell r="O34">
            <v>53</v>
          </cell>
          <cell r="P34">
            <v>50</v>
          </cell>
          <cell r="Q34">
            <v>47</v>
          </cell>
          <cell r="R34">
            <v>44</v>
          </cell>
          <cell r="S34">
            <v>42</v>
          </cell>
          <cell r="T34">
            <v>39</v>
          </cell>
          <cell r="U34">
            <v>36</v>
          </cell>
          <cell r="V34">
            <v>31</v>
          </cell>
          <cell r="W34">
            <v>26</v>
          </cell>
          <cell r="X34">
            <v>21</v>
          </cell>
          <cell r="Y34">
            <v>16</v>
          </cell>
          <cell r="Z34">
            <v>12</v>
          </cell>
          <cell r="AA34">
            <v>7</v>
          </cell>
          <cell r="AB34">
            <v>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>
            <v>32</v>
          </cell>
          <cell r="B35">
            <v>96</v>
          </cell>
          <cell r="C35">
            <v>93</v>
          </cell>
          <cell r="D35">
            <v>89</v>
          </cell>
          <cell r="E35">
            <v>86</v>
          </cell>
          <cell r="F35">
            <v>82</v>
          </cell>
          <cell r="G35">
            <v>79</v>
          </cell>
          <cell r="H35">
            <v>76</v>
          </cell>
          <cell r="I35">
            <v>73</v>
          </cell>
          <cell r="J35">
            <v>70</v>
          </cell>
          <cell r="K35">
            <v>67</v>
          </cell>
          <cell r="L35">
            <v>64</v>
          </cell>
          <cell r="M35">
            <v>61</v>
          </cell>
          <cell r="N35">
            <v>58</v>
          </cell>
          <cell r="O35">
            <v>55</v>
          </cell>
          <cell r="P35">
            <v>52</v>
          </cell>
          <cell r="Q35">
            <v>49</v>
          </cell>
          <cell r="R35">
            <v>46</v>
          </cell>
          <cell r="S35">
            <v>44</v>
          </cell>
          <cell r="T35">
            <v>41</v>
          </cell>
          <cell r="U35">
            <v>39</v>
          </cell>
          <cell r="V35">
            <v>34</v>
          </cell>
          <cell r="W35">
            <v>29</v>
          </cell>
          <cell r="X35">
            <v>24</v>
          </cell>
          <cell r="Y35">
            <v>20</v>
          </cell>
          <cell r="Z35">
            <v>15</v>
          </cell>
          <cell r="AA35">
            <v>11</v>
          </cell>
          <cell r="AB35">
            <v>7</v>
          </cell>
          <cell r="AC35">
            <v>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>
            <v>34</v>
          </cell>
          <cell r="B36">
            <v>96</v>
          </cell>
          <cell r="C36">
            <v>93</v>
          </cell>
          <cell r="D36">
            <v>89</v>
          </cell>
          <cell r="E36">
            <v>86</v>
          </cell>
          <cell r="F36">
            <v>83</v>
          </cell>
          <cell r="G36">
            <v>80</v>
          </cell>
          <cell r="H36">
            <v>77</v>
          </cell>
          <cell r="I36">
            <v>74</v>
          </cell>
          <cell r="J36">
            <v>71</v>
          </cell>
          <cell r="K36">
            <v>68</v>
          </cell>
          <cell r="L36">
            <v>65</v>
          </cell>
          <cell r="M36">
            <v>62</v>
          </cell>
          <cell r="N36">
            <v>59</v>
          </cell>
          <cell r="O36">
            <v>56</v>
          </cell>
          <cell r="P36">
            <v>54</v>
          </cell>
          <cell r="Q36">
            <v>51</v>
          </cell>
          <cell r="R36">
            <v>48</v>
          </cell>
          <cell r="S36">
            <v>46</v>
          </cell>
          <cell r="T36">
            <v>43</v>
          </cell>
          <cell r="U36">
            <v>41</v>
          </cell>
          <cell r="V36">
            <v>6</v>
          </cell>
          <cell r="W36">
            <v>32</v>
          </cell>
          <cell r="X36">
            <v>27</v>
          </cell>
          <cell r="Y36">
            <v>23</v>
          </cell>
          <cell r="Z36">
            <v>19</v>
          </cell>
          <cell r="AA36">
            <v>15</v>
          </cell>
          <cell r="AB36">
            <v>11</v>
          </cell>
          <cell r="AC36">
            <v>7</v>
          </cell>
          <cell r="AD36">
            <v>3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>
            <v>36</v>
          </cell>
          <cell r="B37">
            <v>96</v>
          </cell>
          <cell r="C37">
            <v>93</v>
          </cell>
          <cell r="D37">
            <v>90</v>
          </cell>
          <cell r="E37">
            <v>8</v>
          </cell>
          <cell r="F37">
            <v>84</v>
          </cell>
          <cell r="G37">
            <v>81</v>
          </cell>
          <cell r="H37">
            <v>78</v>
          </cell>
          <cell r="I37">
            <v>75</v>
          </cell>
          <cell r="J37">
            <v>72</v>
          </cell>
          <cell r="K37">
            <v>69</v>
          </cell>
          <cell r="L37">
            <v>66</v>
          </cell>
          <cell r="M37">
            <v>63</v>
          </cell>
          <cell r="N37">
            <v>61</v>
          </cell>
          <cell r="O37">
            <v>58</v>
          </cell>
          <cell r="P37">
            <v>55</v>
          </cell>
          <cell r="Q37">
            <v>53</v>
          </cell>
          <cell r="R37">
            <v>50</v>
          </cell>
          <cell r="S37">
            <v>48</v>
          </cell>
          <cell r="T37">
            <v>45</v>
          </cell>
          <cell r="U37">
            <v>43</v>
          </cell>
          <cell r="V37">
            <v>38</v>
          </cell>
          <cell r="W37">
            <v>34</v>
          </cell>
          <cell r="X37">
            <v>30</v>
          </cell>
          <cell r="Y37">
            <v>26</v>
          </cell>
          <cell r="Z37">
            <v>22</v>
          </cell>
          <cell r="AA37">
            <v>18</v>
          </cell>
          <cell r="AB37">
            <v>14</v>
          </cell>
          <cell r="AC37">
            <v>10</v>
          </cell>
          <cell r="AD37">
            <v>7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>
            <v>38</v>
          </cell>
          <cell r="B38">
            <v>96</v>
          </cell>
          <cell r="C38">
            <v>94</v>
          </cell>
          <cell r="D38">
            <v>90</v>
          </cell>
          <cell r="E38">
            <v>87</v>
          </cell>
          <cell r="F38">
            <v>84</v>
          </cell>
          <cell r="G38">
            <v>81</v>
          </cell>
          <cell r="H38">
            <v>78</v>
          </cell>
          <cell r="I38">
            <v>75</v>
          </cell>
          <cell r="J38">
            <v>73</v>
          </cell>
          <cell r="K38">
            <v>70</v>
          </cell>
          <cell r="L38">
            <v>67</v>
          </cell>
          <cell r="M38">
            <v>64</v>
          </cell>
          <cell r="N38">
            <v>62</v>
          </cell>
          <cell r="O38">
            <v>59</v>
          </cell>
          <cell r="P38">
            <v>57</v>
          </cell>
          <cell r="Q38">
            <v>54</v>
          </cell>
          <cell r="R38">
            <v>52</v>
          </cell>
          <cell r="S38">
            <v>50</v>
          </cell>
          <cell r="T38">
            <v>47</v>
          </cell>
          <cell r="U38">
            <v>45</v>
          </cell>
          <cell r="V38">
            <v>40</v>
          </cell>
          <cell r="W38">
            <v>36</v>
          </cell>
          <cell r="X38">
            <v>32</v>
          </cell>
          <cell r="Y38">
            <v>28</v>
          </cell>
          <cell r="Z38">
            <v>24</v>
          </cell>
          <cell r="AA38">
            <v>20</v>
          </cell>
          <cell r="AB38">
            <v>17</v>
          </cell>
          <cell r="AC38">
            <v>13</v>
          </cell>
          <cell r="AD38">
            <v>10</v>
          </cell>
          <cell r="AE38">
            <v>7</v>
          </cell>
          <cell r="AF38">
            <v>4</v>
          </cell>
          <cell r="AG38">
            <v>1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>
            <v>40</v>
          </cell>
          <cell r="B39">
            <v>96</v>
          </cell>
          <cell r="C39">
            <v>94</v>
          </cell>
          <cell r="D39">
            <v>91</v>
          </cell>
          <cell r="E39">
            <v>88</v>
          </cell>
          <cell r="F39">
            <v>85</v>
          </cell>
          <cell r="G39">
            <v>82</v>
          </cell>
          <cell r="H39">
            <v>79</v>
          </cell>
          <cell r="I39">
            <v>76</v>
          </cell>
          <cell r="J39">
            <v>74</v>
          </cell>
          <cell r="K39">
            <v>71</v>
          </cell>
          <cell r="L39">
            <v>69</v>
          </cell>
          <cell r="M39">
            <v>66</v>
          </cell>
          <cell r="N39">
            <v>63</v>
          </cell>
          <cell r="O39">
            <v>61</v>
          </cell>
          <cell r="P39">
            <v>58</v>
          </cell>
          <cell r="Q39">
            <v>56</v>
          </cell>
          <cell r="R39">
            <v>53</v>
          </cell>
          <cell r="S39">
            <v>51</v>
          </cell>
          <cell r="T39">
            <v>49</v>
          </cell>
          <cell r="U39">
            <v>47</v>
          </cell>
          <cell r="V39">
            <v>42</v>
          </cell>
          <cell r="W39">
            <v>38</v>
          </cell>
          <cell r="X39">
            <v>34</v>
          </cell>
          <cell r="Y39">
            <v>30</v>
          </cell>
          <cell r="Z39">
            <v>27</v>
          </cell>
          <cell r="AA39">
            <v>23</v>
          </cell>
          <cell r="AB39">
            <v>20</v>
          </cell>
          <cell r="AC39">
            <v>16</v>
          </cell>
          <cell r="AD39">
            <v>13</v>
          </cell>
          <cell r="AE39">
            <v>10</v>
          </cell>
          <cell r="AF39">
            <v>7</v>
          </cell>
          <cell r="AG39">
            <v>4</v>
          </cell>
          <cell r="AH39">
            <v>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>
            <v>42</v>
          </cell>
          <cell r="B40">
            <v>96</v>
          </cell>
          <cell r="C40">
            <v>94</v>
          </cell>
          <cell r="D40">
            <v>91</v>
          </cell>
          <cell r="E40">
            <v>88</v>
          </cell>
          <cell r="F40">
            <v>85</v>
          </cell>
          <cell r="G40">
            <v>82</v>
          </cell>
          <cell r="H40">
            <v>80</v>
          </cell>
          <cell r="I40">
            <v>77</v>
          </cell>
          <cell r="J40">
            <v>75</v>
          </cell>
          <cell r="K40">
            <v>72</v>
          </cell>
          <cell r="L40">
            <v>70</v>
          </cell>
          <cell r="M40">
            <v>67</v>
          </cell>
          <cell r="N40">
            <v>65</v>
          </cell>
          <cell r="O40">
            <v>62</v>
          </cell>
          <cell r="P40">
            <v>60</v>
          </cell>
          <cell r="Q40">
            <v>57</v>
          </cell>
          <cell r="R40">
            <v>55</v>
          </cell>
          <cell r="S40">
            <v>53</v>
          </cell>
          <cell r="T40">
            <v>50</v>
          </cell>
          <cell r="U40">
            <v>48</v>
          </cell>
          <cell r="V40">
            <v>44</v>
          </cell>
          <cell r="W40">
            <v>40</v>
          </cell>
          <cell r="X40">
            <v>36</v>
          </cell>
          <cell r="Y40">
            <v>32</v>
          </cell>
          <cell r="Z40">
            <v>29</v>
          </cell>
          <cell r="AA40">
            <v>25</v>
          </cell>
          <cell r="AB40">
            <v>22</v>
          </cell>
          <cell r="AC40">
            <v>19</v>
          </cell>
          <cell r="AD40">
            <v>16</v>
          </cell>
          <cell r="AE40">
            <v>13</v>
          </cell>
          <cell r="AF40">
            <v>10</v>
          </cell>
          <cell r="AG40">
            <v>7</v>
          </cell>
          <cell r="AH40">
            <v>4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>
            <v>44</v>
          </cell>
          <cell r="B41">
            <v>96</v>
          </cell>
          <cell r="C41">
            <v>94</v>
          </cell>
          <cell r="D41">
            <v>91</v>
          </cell>
          <cell r="E41">
            <v>88</v>
          </cell>
          <cell r="F41">
            <v>86</v>
          </cell>
          <cell r="G41">
            <v>83</v>
          </cell>
          <cell r="H41">
            <v>81</v>
          </cell>
          <cell r="I41">
            <v>78</v>
          </cell>
          <cell r="J41">
            <v>75</v>
          </cell>
          <cell r="K41">
            <v>72</v>
          </cell>
          <cell r="L41">
            <v>70</v>
          </cell>
          <cell r="M41">
            <v>67</v>
          </cell>
          <cell r="N41">
            <v>65</v>
          </cell>
          <cell r="O41">
            <v>63</v>
          </cell>
          <cell r="P41">
            <v>61</v>
          </cell>
          <cell r="Q41">
            <v>58</v>
          </cell>
          <cell r="R41">
            <v>56</v>
          </cell>
          <cell r="S41">
            <v>54</v>
          </cell>
          <cell r="T41">
            <v>52</v>
          </cell>
          <cell r="U41">
            <v>50</v>
          </cell>
          <cell r="V41">
            <v>46</v>
          </cell>
          <cell r="W41">
            <v>42</v>
          </cell>
          <cell r="X41">
            <v>38</v>
          </cell>
          <cell r="Y41">
            <v>34</v>
          </cell>
          <cell r="Z41">
            <v>31</v>
          </cell>
          <cell r="AA41">
            <v>27</v>
          </cell>
          <cell r="AB41">
            <v>24</v>
          </cell>
          <cell r="AC41">
            <v>21</v>
          </cell>
          <cell r="AD41">
            <v>18</v>
          </cell>
          <cell r="AE41">
            <v>15</v>
          </cell>
          <cell r="AF41">
            <v>12</v>
          </cell>
          <cell r="AG41">
            <v>10</v>
          </cell>
          <cell r="AH41">
            <v>7</v>
          </cell>
          <cell r="AI41">
            <v>4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>
            <v>46</v>
          </cell>
          <cell r="B42">
            <v>96</v>
          </cell>
          <cell r="C42">
            <v>94</v>
          </cell>
          <cell r="D42">
            <v>91</v>
          </cell>
          <cell r="E42">
            <v>89</v>
          </cell>
          <cell r="F42">
            <v>86</v>
          </cell>
          <cell r="G42">
            <v>83</v>
          </cell>
          <cell r="H42">
            <v>81</v>
          </cell>
          <cell r="I42">
            <v>78</v>
          </cell>
          <cell r="J42">
            <v>76</v>
          </cell>
          <cell r="K42">
            <v>73</v>
          </cell>
          <cell r="L42">
            <v>71</v>
          </cell>
          <cell r="M42">
            <v>68</v>
          </cell>
          <cell r="N42">
            <v>66</v>
          </cell>
          <cell r="O42">
            <v>64</v>
          </cell>
          <cell r="P42">
            <v>62</v>
          </cell>
          <cell r="Q42">
            <v>59</v>
          </cell>
          <cell r="R42">
            <v>57</v>
          </cell>
          <cell r="S42">
            <v>5</v>
          </cell>
          <cell r="T42">
            <v>53</v>
          </cell>
          <cell r="U42">
            <v>51</v>
          </cell>
          <cell r="V42">
            <v>47</v>
          </cell>
          <cell r="W42">
            <v>43</v>
          </cell>
          <cell r="X42">
            <v>39</v>
          </cell>
          <cell r="Y42">
            <v>36</v>
          </cell>
          <cell r="Z42">
            <v>3</v>
          </cell>
          <cell r="AA42">
            <v>29</v>
          </cell>
          <cell r="AB42">
            <v>26</v>
          </cell>
          <cell r="AC42">
            <v>23</v>
          </cell>
          <cell r="AD42">
            <v>20</v>
          </cell>
          <cell r="AE42">
            <v>18</v>
          </cell>
          <cell r="AF42">
            <v>15</v>
          </cell>
          <cell r="AG42">
            <v>12</v>
          </cell>
          <cell r="AH42">
            <v>10</v>
          </cell>
          <cell r="AI42">
            <v>8</v>
          </cell>
          <cell r="AJ42">
            <v>5</v>
          </cell>
          <cell r="AK42">
            <v>3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</row>
        <row r="43">
          <cell r="A43">
            <v>48</v>
          </cell>
          <cell r="B43">
            <v>96</v>
          </cell>
          <cell r="C43">
            <v>95</v>
          </cell>
          <cell r="D43">
            <v>92</v>
          </cell>
          <cell r="E43">
            <v>89</v>
          </cell>
          <cell r="F43">
            <v>86</v>
          </cell>
          <cell r="G43">
            <v>83</v>
          </cell>
          <cell r="H43">
            <v>81</v>
          </cell>
          <cell r="I43">
            <v>78</v>
          </cell>
          <cell r="J43">
            <v>76</v>
          </cell>
          <cell r="K43">
            <v>74</v>
          </cell>
          <cell r="L43">
            <v>72</v>
          </cell>
          <cell r="M43">
            <v>69</v>
          </cell>
          <cell r="N43">
            <v>67</v>
          </cell>
          <cell r="O43">
            <v>65</v>
          </cell>
          <cell r="P43">
            <v>63</v>
          </cell>
          <cell r="Q43">
            <v>60</v>
          </cell>
          <cell r="R43">
            <v>58</v>
          </cell>
          <cell r="S43">
            <v>56</v>
          </cell>
          <cell r="T43">
            <v>54</v>
          </cell>
          <cell r="U43">
            <v>52</v>
          </cell>
          <cell r="V43">
            <v>48</v>
          </cell>
          <cell r="W43">
            <v>44</v>
          </cell>
          <cell r="X43">
            <v>41</v>
          </cell>
          <cell r="Y43">
            <v>37</v>
          </cell>
          <cell r="Z43">
            <v>34</v>
          </cell>
          <cell r="AA43">
            <v>31</v>
          </cell>
          <cell r="AB43">
            <v>28</v>
          </cell>
          <cell r="AC43">
            <v>25</v>
          </cell>
          <cell r="AD43">
            <v>22</v>
          </cell>
          <cell r="AE43">
            <v>20</v>
          </cell>
          <cell r="AF43">
            <v>17</v>
          </cell>
          <cell r="AG43">
            <v>14</v>
          </cell>
          <cell r="AH43">
            <v>12</v>
          </cell>
          <cell r="AI43">
            <v>10</v>
          </cell>
          <cell r="AJ43">
            <v>7</v>
          </cell>
          <cell r="AK43">
            <v>5</v>
          </cell>
          <cell r="AL43">
            <v>3</v>
          </cell>
          <cell r="AM43">
            <v>1</v>
          </cell>
          <cell r="AN43">
            <v>0</v>
          </cell>
          <cell r="AO43">
            <v>0</v>
          </cell>
        </row>
        <row r="44">
          <cell r="A44">
            <v>50</v>
          </cell>
          <cell r="B44">
            <v>96</v>
          </cell>
          <cell r="C44">
            <v>95</v>
          </cell>
          <cell r="D44">
            <v>92</v>
          </cell>
          <cell r="E44">
            <v>89</v>
          </cell>
          <cell r="F44">
            <v>87</v>
          </cell>
          <cell r="G44">
            <v>84</v>
          </cell>
          <cell r="H44">
            <v>82</v>
          </cell>
          <cell r="I44">
            <v>79</v>
          </cell>
          <cell r="J44">
            <v>77</v>
          </cell>
          <cell r="K44">
            <v>74</v>
          </cell>
          <cell r="L44">
            <v>72</v>
          </cell>
          <cell r="M44">
            <v>70</v>
          </cell>
          <cell r="N44">
            <v>68</v>
          </cell>
          <cell r="O44">
            <v>65</v>
          </cell>
          <cell r="P44">
            <v>63</v>
          </cell>
          <cell r="Q44">
            <v>61</v>
          </cell>
          <cell r="R44">
            <v>59</v>
          </cell>
          <cell r="S44">
            <v>57</v>
          </cell>
          <cell r="T44">
            <v>55</v>
          </cell>
          <cell r="U44">
            <v>53</v>
          </cell>
          <cell r="V44">
            <v>49</v>
          </cell>
          <cell r="W44">
            <v>45</v>
          </cell>
          <cell r="X44">
            <v>42</v>
          </cell>
          <cell r="Y44">
            <v>38</v>
          </cell>
          <cell r="Z44">
            <v>36</v>
          </cell>
          <cell r="AA44">
            <v>32</v>
          </cell>
          <cell r="AB44">
            <v>29</v>
          </cell>
          <cell r="AC44">
            <v>27</v>
          </cell>
          <cell r="AD44">
            <v>24</v>
          </cell>
          <cell r="AE44">
            <v>21</v>
          </cell>
          <cell r="AF44">
            <v>19</v>
          </cell>
          <cell r="AG44">
            <v>16</v>
          </cell>
          <cell r="AH44">
            <v>14</v>
          </cell>
          <cell r="AI44">
            <v>12</v>
          </cell>
          <cell r="AJ44">
            <v>9</v>
          </cell>
          <cell r="AK44">
            <v>7</v>
          </cell>
          <cell r="AL44">
            <v>6</v>
          </cell>
          <cell r="AM44">
            <v>3</v>
          </cell>
          <cell r="AN44">
            <v>1</v>
          </cell>
          <cell r="AO44">
            <v>0</v>
          </cell>
        </row>
        <row r="45">
          <cell r="A45">
            <v>52</v>
          </cell>
          <cell r="B45">
            <v>97</v>
          </cell>
          <cell r="C45">
            <v>95</v>
          </cell>
          <cell r="D45">
            <v>92</v>
          </cell>
          <cell r="E45">
            <v>89</v>
          </cell>
          <cell r="F45">
            <v>87</v>
          </cell>
          <cell r="G45">
            <v>84</v>
          </cell>
          <cell r="H45">
            <v>82</v>
          </cell>
          <cell r="I45">
            <v>79</v>
          </cell>
          <cell r="J45">
            <v>77</v>
          </cell>
          <cell r="K45">
            <v>75</v>
          </cell>
          <cell r="L45">
            <v>73</v>
          </cell>
          <cell r="M45">
            <v>70</v>
          </cell>
          <cell r="N45">
            <v>68</v>
          </cell>
          <cell r="O45">
            <v>66</v>
          </cell>
          <cell r="P45">
            <v>64</v>
          </cell>
          <cell r="Q45">
            <v>62</v>
          </cell>
          <cell r="R45">
            <v>60</v>
          </cell>
          <cell r="S45">
            <v>58</v>
          </cell>
          <cell r="T45">
            <v>56</v>
          </cell>
          <cell r="U45">
            <v>54</v>
          </cell>
          <cell r="V45">
            <v>50</v>
          </cell>
          <cell r="W45">
            <v>47</v>
          </cell>
          <cell r="X45">
            <v>43</v>
          </cell>
          <cell r="Y45">
            <v>40</v>
          </cell>
          <cell r="Z45">
            <v>37</v>
          </cell>
          <cell r="AA45">
            <v>34</v>
          </cell>
          <cell r="AB45">
            <v>31</v>
          </cell>
          <cell r="AC45">
            <v>28</v>
          </cell>
          <cell r="AD45">
            <v>26</v>
          </cell>
          <cell r="AE45">
            <v>23</v>
          </cell>
          <cell r="AF45">
            <v>21</v>
          </cell>
          <cell r="AG45">
            <v>18</v>
          </cell>
          <cell r="AH45">
            <v>16</v>
          </cell>
          <cell r="AI45">
            <v>14</v>
          </cell>
          <cell r="AJ45">
            <v>11</v>
          </cell>
          <cell r="AK45">
            <v>9</v>
          </cell>
          <cell r="AL45">
            <v>8</v>
          </cell>
          <cell r="AM45">
            <v>5</v>
          </cell>
          <cell r="AN45">
            <v>3</v>
          </cell>
          <cell r="AO45">
            <v>1</v>
          </cell>
        </row>
        <row r="46">
          <cell r="A46">
            <v>54</v>
          </cell>
          <cell r="B46">
            <v>97</v>
          </cell>
          <cell r="C46">
            <v>95</v>
          </cell>
          <cell r="D46">
            <v>93</v>
          </cell>
          <cell r="E46">
            <v>90</v>
          </cell>
          <cell r="F46">
            <v>87</v>
          </cell>
          <cell r="G46">
            <v>85</v>
          </cell>
          <cell r="H46">
            <v>83</v>
          </cell>
          <cell r="I46">
            <v>80</v>
          </cell>
          <cell r="J46">
            <v>78</v>
          </cell>
          <cell r="K46">
            <v>75</v>
          </cell>
          <cell r="L46">
            <v>73</v>
          </cell>
          <cell r="M46">
            <v>71</v>
          </cell>
          <cell r="N46">
            <v>69</v>
          </cell>
          <cell r="O46">
            <v>67</v>
          </cell>
          <cell r="P46">
            <v>65</v>
          </cell>
          <cell r="Q46">
            <v>63</v>
          </cell>
          <cell r="R46">
            <v>61</v>
          </cell>
          <cell r="S46">
            <v>59</v>
          </cell>
          <cell r="T46">
            <v>57</v>
          </cell>
          <cell r="U46">
            <v>55</v>
          </cell>
          <cell r="V46">
            <v>51</v>
          </cell>
          <cell r="W46">
            <v>48</v>
          </cell>
          <cell r="X46">
            <v>44</v>
          </cell>
          <cell r="Y46">
            <v>41</v>
          </cell>
          <cell r="Z46">
            <v>38</v>
          </cell>
          <cell r="AA46">
            <v>35</v>
          </cell>
          <cell r="AB46">
            <v>32</v>
          </cell>
          <cell r="AC46">
            <v>30</v>
          </cell>
          <cell r="AD46">
            <v>27</v>
          </cell>
          <cell r="AE46">
            <v>25</v>
          </cell>
          <cell r="AF46">
            <v>2</v>
          </cell>
          <cell r="AG46">
            <v>20</v>
          </cell>
          <cell r="AH46">
            <v>18</v>
          </cell>
          <cell r="AI46">
            <v>15</v>
          </cell>
          <cell r="AJ46">
            <v>13</v>
          </cell>
          <cell r="AK46">
            <v>11</v>
          </cell>
          <cell r="AL46">
            <v>10</v>
          </cell>
          <cell r="AM46">
            <v>7</v>
          </cell>
          <cell r="AN46">
            <v>5</v>
          </cell>
          <cell r="AO46">
            <v>3</v>
          </cell>
        </row>
        <row r="47">
          <cell r="A47">
            <v>56</v>
          </cell>
          <cell r="B47">
            <v>97</v>
          </cell>
          <cell r="C47">
            <v>95</v>
          </cell>
          <cell r="D47">
            <v>93</v>
          </cell>
          <cell r="E47">
            <v>90</v>
          </cell>
          <cell r="F47">
            <v>87</v>
          </cell>
          <cell r="G47">
            <v>85</v>
          </cell>
          <cell r="H47">
            <v>83</v>
          </cell>
          <cell r="I47">
            <v>80</v>
          </cell>
          <cell r="J47">
            <v>78</v>
          </cell>
          <cell r="K47">
            <v>76</v>
          </cell>
          <cell r="L47">
            <v>74</v>
          </cell>
          <cell r="M47">
            <v>71</v>
          </cell>
          <cell r="N47">
            <v>69</v>
          </cell>
          <cell r="O47">
            <v>67</v>
          </cell>
          <cell r="P47">
            <v>66</v>
          </cell>
          <cell r="Q47">
            <v>64</v>
          </cell>
          <cell r="R47">
            <v>62</v>
          </cell>
          <cell r="S47">
            <v>60</v>
          </cell>
          <cell r="T47">
            <v>58</v>
          </cell>
          <cell r="U47">
            <v>56</v>
          </cell>
          <cell r="V47">
            <v>52</v>
          </cell>
          <cell r="W47">
            <v>49</v>
          </cell>
          <cell r="X47">
            <v>45</v>
          </cell>
          <cell r="Y47">
            <v>42</v>
          </cell>
          <cell r="Z47">
            <v>39</v>
          </cell>
          <cell r="AA47">
            <v>37</v>
          </cell>
          <cell r="AB47">
            <v>34</v>
          </cell>
          <cell r="AC47">
            <v>32</v>
          </cell>
          <cell r="AD47">
            <v>29</v>
          </cell>
          <cell r="AE47">
            <v>27</v>
          </cell>
          <cell r="AF47">
            <v>24</v>
          </cell>
          <cell r="AG47">
            <v>21</v>
          </cell>
          <cell r="AH47">
            <v>19</v>
          </cell>
          <cell r="AI47">
            <v>17</v>
          </cell>
          <cell r="AJ47">
            <v>15</v>
          </cell>
          <cell r="AK47">
            <v>13</v>
          </cell>
          <cell r="AL47">
            <v>11</v>
          </cell>
          <cell r="AM47">
            <v>9</v>
          </cell>
          <cell r="AN47">
            <v>7</v>
          </cell>
          <cell r="AO47">
            <v>5</v>
          </cell>
        </row>
        <row r="48">
          <cell r="A48">
            <v>58</v>
          </cell>
          <cell r="B48">
            <v>97</v>
          </cell>
          <cell r="C48">
            <v>95</v>
          </cell>
          <cell r="D48">
            <v>93</v>
          </cell>
          <cell r="E48">
            <v>90</v>
          </cell>
          <cell r="F48">
            <v>87</v>
          </cell>
          <cell r="G48">
            <v>85</v>
          </cell>
          <cell r="H48">
            <v>83</v>
          </cell>
          <cell r="I48">
            <v>81</v>
          </cell>
          <cell r="J48">
            <v>79</v>
          </cell>
          <cell r="K48">
            <v>76</v>
          </cell>
          <cell r="L48">
            <v>74</v>
          </cell>
          <cell r="M48">
            <v>72</v>
          </cell>
          <cell r="N48">
            <v>70</v>
          </cell>
          <cell r="O48">
            <v>68</v>
          </cell>
          <cell r="P48">
            <v>66</v>
          </cell>
          <cell r="Q48">
            <v>64</v>
          </cell>
          <cell r="R48">
            <v>63</v>
          </cell>
          <cell r="S48">
            <v>61</v>
          </cell>
          <cell r="T48">
            <v>59</v>
          </cell>
          <cell r="U48">
            <v>57</v>
          </cell>
          <cell r="V48">
            <v>53</v>
          </cell>
          <cell r="W48">
            <v>50</v>
          </cell>
          <cell r="X48">
            <v>47</v>
          </cell>
          <cell r="Y48">
            <v>43</v>
          </cell>
          <cell r="Z48">
            <v>40</v>
          </cell>
          <cell r="AA48">
            <v>38</v>
          </cell>
          <cell r="AB48">
            <v>35</v>
          </cell>
          <cell r="AC48">
            <v>33</v>
          </cell>
          <cell r="AD48">
            <v>30</v>
          </cell>
          <cell r="AE48">
            <v>28</v>
          </cell>
          <cell r="AF48">
            <v>25</v>
          </cell>
          <cell r="AG48">
            <v>23</v>
          </cell>
          <cell r="AH48">
            <v>21</v>
          </cell>
          <cell r="AI48">
            <v>19</v>
          </cell>
          <cell r="AJ48">
            <v>17</v>
          </cell>
          <cell r="AK48">
            <v>15</v>
          </cell>
          <cell r="AL48">
            <v>13</v>
          </cell>
          <cell r="AM48">
            <v>11</v>
          </cell>
          <cell r="AN48">
            <v>9</v>
          </cell>
          <cell r="AO48">
            <v>7</v>
          </cell>
        </row>
        <row r="49">
          <cell r="A49">
            <v>60</v>
          </cell>
          <cell r="B49">
            <v>98</v>
          </cell>
          <cell r="C49">
            <v>96</v>
          </cell>
          <cell r="D49">
            <v>93</v>
          </cell>
          <cell r="E49">
            <v>90</v>
          </cell>
          <cell r="F49">
            <v>87</v>
          </cell>
          <cell r="G49">
            <v>85</v>
          </cell>
          <cell r="H49">
            <v>83</v>
          </cell>
          <cell r="I49">
            <v>81</v>
          </cell>
          <cell r="J49">
            <v>79</v>
          </cell>
          <cell r="K49">
            <v>77</v>
          </cell>
          <cell r="L49">
            <v>75</v>
          </cell>
          <cell r="M49">
            <v>72</v>
          </cell>
          <cell r="N49">
            <v>70</v>
          </cell>
          <cell r="O49">
            <v>68</v>
          </cell>
          <cell r="P49">
            <v>67</v>
          </cell>
          <cell r="Q49">
            <v>62</v>
          </cell>
          <cell r="R49">
            <v>64</v>
          </cell>
          <cell r="S49">
            <v>62</v>
          </cell>
          <cell r="T49">
            <v>60</v>
          </cell>
          <cell r="U49">
            <v>57</v>
          </cell>
          <cell r="V49">
            <v>54</v>
          </cell>
          <cell r="W49">
            <v>51</v>
          </cell>
          <cell r="X49">
            <v>48</v>
          </cell>
          <cell r="Y49">
            <v>43</v>
          </cell>
          <cell r="Z49">
            <v>42</v>
          </cell>
          <cell r="AA49">
            <v>39</v>
          </cell>
          <cell r="AB49">
            <v>36</v>
          </cell>
          <cell r="AC49">
            <v>34</v>
          </cell>
          <cell r="AD49">
            <v>32</v>
          </cell>
          <cell r="AE49">
            <v>29</v>
          </cell>
          <cell r="AF49">
            <v>27</v>
          </cell>
          <cell r="AG49">
            <v>25</v>
          </cell>
          <cell r="AH49">
            <v>23</v>
          </cell>
          <cell r="AI49">
            <v>20</v>
          </cell>
          <cell r="AJ49">
            <v>18</v>
          </cell>
          <cell r="AK49">
            <v>16</v>
          </cell>
          <cell r="AL49">
            <v>15</v>
          </cell>
          <cell r="AM49">
            <v>13</v>
          </cell>
          <cell r="AN49">
            <v>11</v>
          </cell>
          <cell r="AO49">
            <v>9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C571-F074-40D3-B8F8-35A52ABBF64A}">
  <dimension ref="A1:AM31"/>
  <sheetViews>
    <sheetView tabSelected="1" topLeftCell="Q1" workbookViewId="0">
      <selection activeCell="AN1" sqref="AN1:AN1048576"/>
    </sheetView>
  </sheetViews>
  <sheetFormatPr defaultRowHeight="15" x14ac:dyDescent="0.25"/>
  <cols>
    <col min="1" max="1" width="10.7109375" bestFit="1" customWidth="1"/>
  </cols>
  <sheetData>
    <row r="1" spans="1:39" s="6" customFormat="1" ht="39" customHeight="1" x14ac:dyDescent="0.25">
      <c r="B1" s="8" t="s">
        <v>57</v>
      </c>
      <c r="C1" s="7" t="s">
        <v>56</v>
      </c>
      <c r="D1" s="7" t="s">
        <v>55</v>
      </c>
      <c r="E1" s="7" t="s">
        <v>54</v>
      </c>
      <c r="F1" s="7" t="s">
        <v>53</v>
      </c>
      <c r="G1" s="7" t="s">
        <v>27</v>
      </c>
      <c r="H1" s="7" t="s">
        <v>29</v>
      </c>
      <c r="I1" s="7" t="s">
        <v>28</v>
      </c>
      <c r="J1" s="7" t="s">
        <v>52</v>
      </c>
      <c r="K1" s="7" t="s">
        <v>51</v>
      </c>
      <c r="L1" s="7" t="s">
        <v>50</v>
      </c>
      <c r="M1" s="7" t="s">
        <v>49</v>
      </c>
      <c r="N1" s="7" t="s">
        <v>48</v>
      </c>
      <c r="O1" s="7" t="s">
        <v>47</v>
      </c>
      <c r="P1" s="7" t="s">
        <v>46</v>
      </c>
      <c r="Q1" s="7" t="s">
        <v>45</v>
      </c>
      <c r="R1" s="7" t="s">
        <v>44</v>
      </c>
      <c r="S1" s="7" t="s">
        <v>43</v>
      </c>
      <c r="T1" s="7" t="s">
        <v>42</v>
      </c>
      <c r="U1" s="7" t="s">
        <v>41</v>
      </c>
      <c r="V1" s="7" t="s">
        <v>40</v>
      </c>
      <c r="W1" s="7" t="s">
        <v>39</v>
      </c>
      <c r="X1" s="7" t="s">
        <v>38</v>
      </c>
      <c r="Y1" s="7" t="s">
        <v>37</v>
      </c>
      <c r="Z1" s="7" t="s">
        <v>36</v>
      </c>
      <c r="AA1" s="7" t="s">
        <v>35</v>
      </c>
      <c r="AB1" s="7" t="s">
        <v>34</v>
      </c>
      <c r="AC1" s="7" t="s">
        <v>33</v>
      </c>
      <c r="AD1" s="7" t="s">
        <v>32</v>
      </c>
      <c r="AE1" s="7" t="s">
        <v>31</v>
      </c>
      <c r="AF1" s="7" t="s">
        <v>30</v>
      </c>
      <c r="AG1" s="7" t="s">
        <v>29</v>
      </c>
      <c r="AH1" s="7" t="s">
        <v>28</v>
      </c>
      <c r="AI1" s="7" t="s">
        <v>27</v>
      </c>
      <c r="AJ1" s="7" t="s">
        <v>26</v>
      </c>
      <c r="AK1" s="7" t="s">
        <v>25</v>
      </c>
      <c r="AL1" s="7" t="s">
        <v>24</v>
      </c>
      <c r="AM1" s="7" t="s">
        <v>23</v>
      </c>
    </row>
    <row r="2" spans="1:39" x14ac:dyDescent="0.25">
      <c r="A2" s="5">
        <v>43617</v>
      </c>
      <c r="B2" s="4">
        <v>0.33333333333333298</v>
      </c>
      <c r="C2" s="3">
        <v>0.625</v>
      </c>
      <c r="D2" s="1"/>
      <c r="E2" s="1">
        <v>21</v>
      </c>
      <c r="F2" s="1">
        <v>27</v>
      </c>
      <c r="G2" s="1">
        <f>INDEX('[1]Carta Psicrométrica'!B$3:AO$49,MATCH([1]datos!F122,'[1]Carta Psicrométrica'!A$3:A$49,0),MATCH([1]datos!E122,'[1]Carta Psicrométrica'!B$2:AO$2,0))</f>
        <v>0</v>
      </c>
      <c r="H2" s="1">
        <v>36</v>
      </c>
      <c r="I2" s="1">
        <v>20</v>
      </c>
      <c r="J2" s="1">
        <v>1020</v>
      </c>
      <c r="K2" s="1">
        <f t="shared" ref="K2:K14" si="0">J2*0.75</f>
        <v>765</v>
      </c>
      <c r="L2" s="1">
        <v>29</v>
      </c>
      <c r="M2" s="1">
        <v>29</v>
      </c>
      <c r="N2" s="1">
        <v>30</v>
      </c>
      <c r="O2" s="1">
        <v>27</v>
      </c>
      <c r="P2" s="1">
        <v>28</v>
      </c>
      <c r="Q2" s="1">
        <v>89</v>
      </c>
      <c r="R2" s="1">
        <v>79</v>
      </c>
      <c r="S2" s="2">
        <f t="shared" ref="S2:S31" si="1">IF(AB2=0,Q2-R2,Q2-(R2-AB2))</f>
        <v>10</v>
      </c>
      <c r="T2" s="1">
        <v>36</v>
      </c>
      <c r="U2" s="1">
        <v>22</v>
      </c>
      <c r="V2" s="1">
        <v>0</v>
      </c>
      <c r="W2" s="1" t="str">
        <f t="shared" ref="W2:W31" si="2">IF(V2=0,"Calma",IF(V2=1,"Ventolina",IF(V2=2,"Brisa Suave",IF(V2=3,"Brisa Leve",IF(V2=4,"Brisa Moderada",IF(V2=5,"Brisa Fresca",IF(V2=6,"Brisa Fuerte",IF(V2=7,"Viento Fuerte",IF(V2=8,"Temporal",IF(V2=9,"Temporal Fuerte",IF(V2=10,"Temporal Violento",IF(V2=11,"Temporal Muy Violento",IF(V2=12,"Huracán","N/A")))))))))))))</f>
        <v>Calma</v>
      </c>
      <c r="X2" s="1" t="s">
        <v>15</v>
      </c>
      <c r="Y2" s="1">
        <f t="shared" ref="Y2:Y31" si="3">IF(X2="N",0,IF(X2="NNE",22.5,IF(X2="NE",45,IF(X2="ENE",67.5,IF(X2="E",90,IF(X2="ESE",112.5,IF(X2="SE",135.5,IF(X2="SSE",157.5,IF(X2="S",180,IF(X2="SSW",202.5,IF(X2="SW",225,IF(X2="WSW",247.5,IF(X2="W",270,IF(X2="WNW",292.5,IF(X2="NW",315,IF(X2="NNW",337.5,"N/A"))))))))))))))))</f>
        <v>112.5</v>
      </c>
      <c r="Z2" s="1">
        <v>0</v>
      </c>
      <c r="AA2" s="1">
        <f t="shared" ref="AA2:AA12" si="4">AC2*0.03937</f>
        <v>0</v>
      </c>
      <c r="AB2" s="1">
        <f t="shared" ref="AB2:AB31" si="5">Z2*25.4</f>
        <v>0</v>
      </c>
      <c r="AC2" s="1">
        <v>0</v>
      </c>
      <c r="AD2" s="1">
        <v>3</v>
      </c>
      <c r="AE2" s="1" t="s">
        <v>22</v>
      </c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5">
        <v>43618</v>
      </c>
      <c r="B3" s="4">
        <v>0.33333333333333298</v>
      </c>
      <c r="C3" s="3">
        <v>0.625</v>
      </c>
      <c r="D3" s="1"/>
      <c r="E3" s="1">
        <v>22</v>
      </c>
      <c r="F3" s="1">
        <v>26</v>
      </c>
      <c r="G3" s="1">
        <f>INDEX('[1]Carta Psicrométrica'!B$3:AO$49,MATCH([1]datos!F123,'[1]Carta Psicrométrica'!A$3:A$49,0),MATCH([1]datos!E123,'[1]Carta Psicrométrica'!B$2:AO$2,0))</f>
        <v>0</v>
      </c>
      <c r="H3" s="1">
        <v>40</v>
      </c>
      <c r="I3" s="1">
        <v>22</v>
      </c>
      <c r="J3" s="1">
        <v>1018</v>
      </c>
      <c r="K3" s="1">
        <f t="shared" si="0"/>
        <v>763.5</v>
      </c>
      <c r="L3" s="1">
        <v>30</v>
      </c>
      <c r="M3" s="1">
        <v>30</v>
      </c>
      <c r="N3" s="1">
        <v>30</v>
      </c>
      <c r="O3" s="1">
        <v>29</v>
      </c>
      <c r="P3" s="1">
        <v>25</v>
      </c>
      <c r="Q3" s="1">
        <v>79</v>
      </c>
      <c r="R3" s="1">
        <v>70</v>
      </c>
      <c r="S3" s="2">
        <f t="shared" si="1"/>
        <v>9</v>
      </c>
      <c r="T3" s="1">
        <v>34</v>
      </c>
      <c r="U3" s="1">
        <v>22</v>
      </c>
      <c r="V3" s="1">
        <v>2</v>
      </c>
      <c r="W3" s="1" t="str">
        <f t="shared" si="2"/>
        <v>Brisa Suave</v>
      </c>
      <c r="X3" s="1" t="s">
        <v>21</v>
      </c>
      <c r="Y3" s="1">
        <f t="shared" si="3"/>
        <v>180</v>
      </c>
      <c r="Z3" s="1">
        <v>0</v>
      </c>
      <c r="AA3" s="1">
        <f t="shared" si="4"/>
        <v>0</v>
      </c>
      <c r="AB3" s="1">
        <f t="shared" si="5"/>
        <v>0</v>
      </c>
      <c r="AC3" s="1">
        <v>0</v>
      </c>
      <c r="AD3" s="1">
        <v>3</v>
      </c>
      <c r="AE3" s="1" t="s">
        <v>20</v>
      </c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5">
        <v>43619</v>
      </c>
      <c r="B4" s="4">
        <v>0.33333333333333298</v>
      </c>
      <c r="C4" s="3">
        <v>0.625</v>
      </c>
      <c r="D4" s="1"/>
      <c r="E4" s="1">
        <v>19</v>
      </c>
      <c r="F4" s="1">
        <v>29</v>
      </c>
      <c r="G4" s="1">
        <f>INDEX('[1]Carta Psicrométrica'!B$3:AO$49,MATCH([1]datos!F124,'[1]Carta Psicrométrica'!A$3:A$49,0),MATCH([1]datos!E124,'[1]Carta Psicrométrica'!B$2:AO$2,0))</f>
        <v>0</v>
      </c>
      <c r="H4" s="1">
        <v>34</v>
      </c>
      <c r="I4" s="1">
        <v>19</v>
      </c>
      <c r="J4" s="1">
        <v>1018</v>
      </c>
      <c r="K4" s="1">
        <f t="shared" si="0"/>
        <v>763.5</v>
      </c>
      <c r="L4" s="1">
        <v>30</v>
      </c>
      <c r="M4" s="1">
        <v>31</v>
      </c>
      <c r="N4" s="1">
        <v>32</v>
      </c>
      <c r="O4" s="1">
        <v>34</v>
      </c>
      <c r="P4" s="1">
        <v>35</v>
      </c>
      <c r="Q4" s="1">
        <v>70</v>
      </c>
      <c r="R4" s="1">
        <v>59</v>
      </c>
      <c r="S4" s="2">
        <f t="shared" si="1"/>
        <v>11</v>
      </c>
      <c r="T4" s="1">
        <v>37</v>
      </c>
      <c r="U4" s="1">
        <v>20</v>
      </c>
      <c r="V4" s="1">
        <v>2</v>
      </c>
      <c r="W4" s="1" t="str">
        <f t="shared" si="2"/>
        <v>Brisa Suave</v>
      </c>
      <c r="X4" s="1" t="s">
        <v>0</v>
      </c>
      <c r="Y4" s="1">
        <f t="shared" si="3"/>
        <v>90</v>
      </c>
      <c r="Z4" s="1">
        <v>0</v>
      </c>
      <c r="AA4" s="1">
        <f t="shared" si="4"/>
        <v>0</v>
      </c>
      <c r="AB4" s="1">
        <f t="shared" si="5"/>
        <v>0</v>
      </c>
      <c r="AC4" s="1">
        <v>0</v>
      </c>
      <c r="AD4" s="1">
        <v>0</v>
      </c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5">
        <v>43620</v>
      </c>
      <c r="B5" s="4">
        <v>0.33333333333333298</v>
      </c>
      <c r="C5" s="3">
        <v>0.625</v>
      </c>
      <c r="D5" s="1"/>
      <c r="E5" s="1">
        <v>19</v>
      </c>
      <c r="F5" s="1">
        <v>24</v>
      </c>
      <c r="G5" s="1">
        <f>INDEX('[1]Carta Psicrométrica'!B$3:AO$49,MATCH([1]datos!F125,'[1]Carta Psicrométrica'!A$3:A$49,0),MATCH([1]datos!E125,'[1]Carta Psicrométrica'!B$2:AO$2,0))</f>
        <v>0</v>
      </c>
      <c r="H5" s="1">
        <v>39</v>
      </c>
      <c r="I5" s="1">
        <v>19</v>
      </c>
      <c r="J5" s="1">
        <v>1019</v>
      </c>
      <c r="K5" s="1">
        <f t="shared" si="0"/>
        <v>764.25</v>
      </c>
      <c r="L5" s="1">
        <v>30</v>
      </c>
      <c r="M5" s="1">
        <v>30</v>
      </c>
      <c r="N5" s="1">
        <v>31</v>
      </c>
      <c r="O5" s="1">
        <v>29</v>
      </c>
      <c r="P5" s="1">
        <v>25</v>
      </c>
      <c r="Q5" s="1">
        <v>59</v>
      </c>
      <c r="R5" s="1">
        <v>51</v>
      </c>
      <c r="S5" s="2">
        <f t="shared" si="1"/>
        <v>8</v>
      </c>
      <c r="T5" s="1">
        <v>40</v>
      </c>
      <c r="U5" s="1">
        <v>19</v>
      </c>
      <c r="V5" s="1">
        <v>3</v>
      </c>
      <c r="W5" s="1" t="str">
        <f t="shared" si="2"/>
        <v>Brisa Leve</v>
      </c>
      <c r="X5" s="1" t="s">
        <v>19</v>
      </c>
      <c r="Y5" s="1">
        <f t="shared" si="3"/>
        <v>67.5</v>
      </c>
      <c r="Z5" s="1">
        <v>0</v>
      </c>
      <c r="AA5" s="1">
        <f t="shared" si="4"/>
        <v>0</v>
      </c>
      <c r="AB5" s="1">
        <f t="shared" si="5"/>
        <v>0</v>
      </c>
      <c r="AC5" s="1">
        <v>0</v>
      </c>
      <c r="AD5" s="1">
        <v>0</v>
      </c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5">
        <v>43621</v>
      </c>
      <c r="B6" s="4">
        <v>0.33333333333333298</v>
      </c>
      <c r="C6" s="3">
        <v>0.625</v>
      </c>
      <c r="D6" s="1"/>
      <c r="E6" s="1">
        <v>19</v>
      </c>
      <c r="F6" s="1">
        <v>24</v>
      </c>
      <c r="G6" s="1">
        <f>INDEX('[1]Carta Psicrométrica'!B$3:AO$49,MATCH([1]datos!F126,'[1]Carta Psicrométrica'!A$3:A$49,0),MATCH([1]datos!E126,'[1]Carta Psicrométrica'!B$2:AO$2,0))</f>
        <v>0</v>
      </c>
      <c r="H6" s="1">
        <v>36</v>
      </c>
      <c r="I6" s="1">
        <v>19</v>
      </c>
      <c r="J6" s="1">
        <v>1019</v>
      </c>
      <c r="K6" s="1">
        <f t="shared" si="0"/>
        <v>764.25</v>
      </c>
      <c r="L6" s="1">
        <v>26</v>
      </c>
      <c r="M6" s="1">
        <v>28</v>
      </c>
      <c r="N6" s="1">
        <v>30</v>
      </c>
      <c r="O6" s="1">
        <v>29</v>
      </c>
      <c r="P6" s="1">
        <v>25</v>
      </c>
      <c r="Q6" s="1">
        <v>51</v>
      </c>
      <c r="R6" s="1">
        <v>46</v>
      </c>
      <c r="S6" s="2">
        <f t="shared" si="1"/>
        <v>8.3019999999999996</v>
      </c>
      <c r="T6" s="1">
        <v>34</v>
      </c>
      <c r="U6" s="1">
        <v>14</v>
      </c>
      <c r="V6" s="1">
        <v>0</v>
      </c>
      <c r="W6" s="1" t="str">
        <f t="shared" si="2"/>
        <v>Calma</v>
      </c>
      <c r="X6" s="1" t="s">
        <v>12</v>
      </c>
      <c r="Y6" s="1">
        <f t="shared" si="3"/>
        <v>22.5</v>
      </c>
      <c r="Z6" s="1">
        <v>0.13</v>
      </c>
      <c r="AA6" s="1">
        <f t="shared" si="4"/>
        <v>0.11811000000000001</v>
      </c>
      <c r="AB6" s="1">
        <f t="shared" si="5"/>
        <v>3.302</v>
      </c>
      <c r="AC6" s="1">
        <v>3</v>
      </c>
      <c r="AD6" s="1">
        <v>1</v>
      </c>
      <c r="AE6" s="1" t="s">
        <v>18</v>
      </c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5">
        <v>43622</v>
      </c>
      <c r="B7" s="4">
        <v>0.33333333333333298</v>
      </c>
      <c r="C7" s="3">
        <v>0.625</v>
      </c>
      <c r="D7" s="1"/>
      <c r="E7" s="1">
        <v>19</v>
      </c>
      <c r="F7" s="1">
        <v>26</v>
      </c>
      <c r="G7" s="1">
        <f>INDEX('[1]Carta Psicrométrica'!B$3:AO$49,MATCH([1]datos!F127,'[1]Carta Psicrométrica'!A$3:A$49,0),MATCH([1]datos!E127,'[1]Carta Psicrométrica'!B$2:AO$2,0))</f>
        <v>0</v>
      </c>
      <c r="H7" s="1">
        <v>36</v>
      </c>
      <c r="I7" s="1">
        <v>20</v>
      </c>
      <c r="J7" s="1">
        <v>1020</v>
      </c>
      <c r="K7" s="1">
        <f t="shared" si="0"/>
        <v>765</v>
      </c>
      <c r="L7" s="1">
        <v>27</v>
      </c>
      <c r="M7" s="1">
        <v>27</v>
      </c>
      <c r="N7" s="1">
        <v>28</v>
      </c>
      <c r="O7" s="1">
        <v>26</v>
      </c>
      <c r="P7" s="1">
        <v>25</v>
      </c>
      <c r="Q7" s="1">
        <v>46</v>
      </c>
      <c r="R7" s="1">
        <v>38</v>
      </c>
      <c r="S7" s="2">
        <f t="shared" si="1"/>
        <v>8</v>
      </c>
      <c r="T7" s="1">
        <v>35</v>
      </c>
      <c r="U7" s="1">
        <v>23</v>
      </c>
      <c r="V7" s="1">
        <v>0</v>
      </c>
      <c r="W7" s="1" t="str">
        <f t="shared" si="2"/>
        <v>Calma</v>
      </c>
      <c r="X7" s="1" t="s">
        <v>17</v>
      </c>
      <c r="Y7" s="1">
        <f t="shared" si="3"/>
        <v>0</v>
      </c>
      <c r="Z7" s="1">
        <v>0</v>
      </c>
      <c r="AA7" s="1">
        <f t="shared" si="4"/>
        <v>0</v>
      </c>
      <c r="AB7" s="1">
        <f t="shared" si="5"/>
        <v>0</v>
      </c>
      <c r="AC7" s="1">
        <v>0</v>
      </c>
      <c r="AD7" s="1">
        <v>0</v>
      </c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5">
        <v>43623</v>
      </c>
      <c r="B8" s="4">
        <v>0.33333333333333298</v>
      </c>
      <c r="C8" s="3">
        <v>0.625</v>
      </c>
      <c r="D8" s="1"/>
      <c r="E8" s="1">
        <v>18</v>
      </c>
      <c r="F8" s="1">
        <v>27</v>
      </c>
      <c r="G8" s="1">
        <f>INDEX('[1]Carta Psicrométrica'!B$3:AO$49,MATCH([1]datos!F128,'[1]Carta Psicrométrica'!A$3:A$49,0),MATCH([1]datos!E128,'[1]Carta Psicrométrica'!B$2:AO$2,0))</f>
        <v>0</v>
      </c>
      <c r="H8" s="1">
        <v>39</v>
      </c>
      <c r="I8" s="1">
        <v>24</v>
      </c>
      <c r="J8" s="1">
        <v>1020</v>
      </c>
      <c r="K8" s="1">
        <f t="shared" si="0"/>
        <v>765</v>
      </c>
      <c r="L8" s="1">
        <v>30</v>
      </c>
      <c r="M8" s="1">
        <v>30</v>
      </c>
      <c r="N8" s="1">
        <v>30</v>
      </c>
      <c r="O8" s="1">
        <v>29</v>
      </c>
      <c r="P8" s="1">
        <v>25</v>
      </c>
      <c r="Q8" s="1">
        <v>38</v>
      </c>
      <c r="R8" s="1">
        <v>27</v>
      </c>
      <c r="S8" s="2">
        <f t="shared" si="1"/>
        <v>11</v>
      </c>
      <c r="T8" s="1">
        <v>37</v>
      </c>
      <c r="U8" s="1">
        <v>19</v>
      </c>
      <c r="V8" s="1">
        <v>2</v>
      </c>
      <c r="W8" s="1" t="str">
        <f t="shared" si="2"/>
        <v>Brisa Suave</v>
      </c>
      <c r="X8" s="1" t="s">
        <v>8</v>
      </c>
      <c r="Y8" s="1">
        <f t="shared" si="3"/>
        <v>270</v>
      </c>
      <c r="Z8" s="1">
        <v>0</v>
      </c>
      <c r="AA8" s="1">
        <f t="shared" si="4"/>
        <v>0</v>
      </c>
      <c r="AB8" s="1">
        <f t="shared" si="5"/>
        <v>0</v>
      </c>
      <c r="AC8" s="1">
        <v>0</v>
      </c>
      <c r="AD8" s="1">
        <v>0</v>
      </c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5">
        <v>43624</v>
      </c>
      <c r="B9" s="4">
        <v>0.33333333333333298</v>
      </c>
      <c r="C9" s="3">
        <v>0.625</v>
      </c>
      <c r="D9" s="1"/>
      <c r="E9" s="1">
        <v>20</v>
      </c>
      <c r="F9" s="1">
        <v>30</v>
      </c>
      <c r="G9" s="1">
        <f>INDEX('[1]Carta Psicrométrica'!B$3:AO$49,MATCH([1]datos!F129,'[1]Carta Psicrométrica'!A$3:A$49,0),MATCH([1]datos!E129,'[1]Carta Psicrométrica'!B$2:AO$2,0))</f>
        <v>0</v>
      </c>
      <c r="H9" s="1">
        <v>42</v>
      </c>
      <c r="I9" s="1">
        <v>23</v>
      </c>
      <c r="J9" s="1">
        <v>1020</v>
      </c>
      <c r="K9" s="1">
        <f t="shared" si="0"/>
        <v>765</v>
      </c>
      <c r="L9" s="1">
        <v>32</v>
      </c>
      <c r="M9" s="1">
        <v>31</v>
      </c>
      <c r="N9" s="1">
        <v>30</v>
      </c>
      <c r="O9" s="1">
        <v>29</v>
      </c>
      <c r="P9" s="1">
        <v>21</v>
      </c>
      <c r="Q9" s="1">
        <v>108</v>
      </c>
      <c r="R9" s="1">
        <v>92</v>
      </c>
      <c r="S9" s="2">
        <f t="shared" si="1"/>
        <v>16</v>
      </c>
      <c r="T9" s="1">
        <v>46</v>
      </c>
      <c r="U9" s="1">
        <v>34</v>
      </c>
      <c r="V9" s="1">
        <v>0</v>
      </c>
      <c r="W9" s="1" t="str">
        <f t="shared" si="2"/>
        <v>Calma</v>
      </c>
      <c r="X9" s="1" t="s">
        <v>8</v>
      </c>
      <c r="Y9" s="1">
        <f t="shared" si="3"/>
        <v>270</v>
      </c>
      <c r="Z9" s="1">
        <v>0</v>
      </c>
      <c r="AA9" s="1">
        <f t="shared" si="4"/>
        <v>0</v>
      </c>
      <c r="AB9" s="1">
        <f t="shared" si="5"/>
        <v>0</v>
      </c>
      <c r="AC9" s="1">
        <v>0</v>
      </c>
      <c r="AD9" s="1">
        <v>6</v>
      </c>
      <c r="AE9" s="1" t="s">
        <v>16</v>
      </c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5">
        <v>43625</v>
      </c>
      <c r="B10" s="4">
        <v>0.33333333333333298</v>
      </c>
      <c r="C10" s="3">
        <v>0.625</v>
      </c>
      <c r="D10" s="1"/>
      <c r="E10" s="1"/>
      <c r="F10" s="1"/>
      <c r="G10" s="1">
        <f>INDEX('[1]Carta Psicrométrica'!B$3:AO$49,MATCH([1]datos!F130,'[1]Carta Psicrométrica'!A$3:A$49,0),MATCH([1]datos!E130,'[1]Carta Psicrométrica'!B$2:AO$2,0))</f>
        <v>0</v>
      </c>
      <c r="H10" s="1"/>
      <c r="I10" s="1"/>
      <c r="J10" s="1"/>
      <c r="K10" s="1">
        <f t="shared" si="0"/>
        <v>0</v>
      </c>
      <c r="L10" s="1"/>
      <c r="M10" s="1"/>
      <c r="N10" s="1"/>
      <c r="O10" s="1"/>
      <c r="P10" s="1"/>
      <c r="Q10" s="1"/>
      <c r="R10" s="1"/>
      <c r="S10" s="2">
        <f t="shared" si="1"/>
        <v>0</v>
      </c>
      <c r="T10" s="1"/>
      <c r="U10" s="1"/>
      <c r="V10" s="1"/>
      <c r="W10" s="1" t="str">
        <f t="shared" si="2"/>
        <v>Calma</v>
      </c>
      <c r="X10" s="1"/>
      <c r="Y10" s="1" t="str">
        <f t="shared" si="3"/>
        <v>N/A</v>
      </c>
      <c r="Z10" s="1">
        <v>0</v>
      </c>
      <c r="AA10" s="1">
        <f t="shared" si="4"/>
        <v>0</v>
      </c>
      <c r="AB10" s="1">
        <f t="shared" si="5"/>
        <v>0</v>
      </c>
      <c r="AC10" s="1">
        <v>0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5">
        <v>43626</v>
      </c>
      <c r="B11" s="4">
        <v>0.33333333333333298</v>
      </c>
      <c r="C11" s="3">
        <v>0.625</v>
      </c>
      <c r="D11" s="1"/>
      <c r="E11" s="1">
        <v>17</v>
      </c>
      <c r="F11" s="1">
        <v>21</v>
      </c>
      <c r="G11" s="1">
        <f>INDEX('[1]Carta Psicrométrica'!B$3:AO$49,MATCH([1]datos!F131,'[1]Carta Psicrométrica'!A$3:A$49,0),MATCH([1]datos!E131,'[1]Carta Psicrométrica'!B$2:AO$2,0))</f>
        <v>0</v>
      </c>
      <c r="H11" s="1">
        <v>42</v>
      </c>
      <c r="I11" s="1">
        <v>20</v>
      </c>
      <c r="J11" s="1">
        <v>1026</v>
      </c>
      <c r="K11" s="1">
        <f t="shared" si="0"/>
        <v>769.5</v>
      </c>
      <c r="L11" s="1">
        <v>30</v>
      </c>
      <c r="M11" s="1">
        <v>30</v>
      </c>
      <c r="N11" s="1">
        <v>31</v>
      </c>
      <c r="O11" s="1">
        <v>30</v>
      </c>
      <c r="P11" s="1">
        <v>26</v>
      </c>
      <c r="Q11" s="1">
        <v>92</v>
      </c>
      <c r="R11" s="1">
        <v>70</v>
      </c>
      <c r="S11" s="2">
        <f t="shared" si="1"/>
        <v>22</v>
      </c>
      <c r="T11" s="1">
        <v>34</v>
      </c>
      <c r="U11" s="1">
        <v>23</v>
      </c>
      <c r="V11" s="1">
        <v>5</v>
      </c>
      <c r="W11" s="1" t="str">
        <f t="shared" si="2"/>
        <v>Brisa Fresca</v>
      </c>
      <c r="X11" s="1" t="s">
        <v>15</v>
      </c>
      <c r="Y11" s="1">
        <f t="shared" si="3"/>
        <v>112.5</v>
      </c>
      <c r="Z11" s="1">
        <v>0</v>
      </c>
      <c r="AA11" s="1">
        <f t="shared" si="4"/>
        <v>0</v>
      </c>
      <c r="AB11" s="1">
        <f t="shared" si="5"/>
        <v>0</v>
      </c>
      <c r="AC11" s="1">
        <v>0</v>
      </c>
      <c r="AD11" s="1">
        <v>6</v>
      </c>
      <c r="AE11" s="1" t="s">
        <v>14</v>
      </c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5">
        <v>43627</v>
      </c>
      <c r="B12" s="4">
        <v>0.33333333333333298</v>
      </c>
      <c r="C12" s="3">
        <v>0.625</v>
      </c>
      <c r="D12" s="1"/>
      <c r="E12" s="1">
        <v>17</v>
      </c>
      <c r="F12" s="1">
        <v>25</v>
      </c>
      <c r="G12" s="1">
        <f>INDEX('[1]Carta Psicrométrica'!B$3:AO$49,MATCH([1]datos!F132,'[1]Carta Psicrométrica'!A$3:A$49,0),MATCH([1]datos!E132,'[1]Carta Psicrométrica'!B$2:AO$2,0))</f>
        <v>0</v>
      </c>
      <c r="H12" s="1">
        <v>21</v>
      </c>
      <c r="I12" s="1">
        <v>15</v>
      </c>
      <c r="J12" s="1">
        <v>1026</v>
      </c>
      <c r="K12" s="1">
        <f t="shared" si="0"/>
        <v>769.5</v>
      </c>
      <c r="L12" s="1">
        <v>22</v>
      </c>
      <c r="M12" s="1">
        <v>25</v>
      </c>
      <c r="N12" s="1">
        <v>27</v>
      </c>
      <c r="O12" s="1">
        <v>29</v>
      </c>
      <c r="P12" s="1">
        <v>26</v>
      </c>
      <c r="Q12" s="1">
        <v>70</v>
      </c>
      <c r="R12" s="1">
        <v>86</v>
      </c>
      <c r="S12" s="2">
        <f t="shared" si="1"/>
        <v>0.76399999999999579</v>
      </c>
      <c r="T12" s="1">
        <v>27</v>
      </c>
      <c r="U12" s="1">
        <v>15</v>
      </c>
      <c r="V12" s="1">
        <v>2</v>
      </c>
      <c r="W12" s="1" t="str">
        <f t="shared" si="2"/>
        <v>Brisa Suave</v>
      </c>
      <c r="X12" s="1" t="s">
        <v>12</v>
      </c>
      <c r="Y12" s="1">
        <f t="shared" si="3"/>
        <v>22.5</v>
      </c>
      <c r="Z12" s="1">
        <v>0.66</v>
      </c>
      <c r="AA12" s="1">
        <f t="shared" si="4"/>
        <v>0.64173100000000005</v>
      </c>
      <c r="AB12" s="1">
        <f t="shared" si="5"/>
        <v>16.763999999999999</v>
      </c>
      <c r="AC12" s="1">
        <v>16.3</v>
      </c>
      <c r="AD12" s="1">
        <v>3</v>
      </c>
      <c r="AE12" s="1" t="s">
        <v>13</v>
      </c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5">
        <v>43628</v>
      </c>
      <c r="B13" s="4">
        <v>0.33333333333333298</v>
      </c>
      <c r="C13" s="3">
        <v>0.625</v>
      </c>
      <c r="D13" s="1"/>
      <c r="E13" s="1">
        <v>20</v>
      </c>
      <c r="F13" s="1">
        <v>14</v>
      </c>
      <c r="G13" s="1">
        <f>INDEX('[1]Carta Psicrométrica'!B$3:AO$49,MATCH([1]datos!F133,'[1]Carta Psicrométrica'!A$3:A$49,0),MATCH([1]datos!E133,'[1]Carta Psicrométrica'!B$2:AO$2,0))</f>
        <v>0</v>
      </c>
      <c r="H13" s="1">
        <v>32</v>
      </c>
      <c r="I13" s="1">
        <v>17</v>
      </c>
      <c r="J13" s="1">
        <v>1026</v>
      </c>
      <c r="K13" s="1">
        <f t="shared" si="0"/>
        <v>769.5</v>
      </c>
      <c r="L13" s="1">
        <v>25</v>
      </c>
      <c r="M13" s="1">
        <v>26</v>
      </c>
      <c r="N13" s="1">
        <v>28</v>
      </c>
      <c r="O13" s="1">
        <v>27</v>
      </c>
      <c r="P13" s="1">
        <v>26</v>
      </c>
      <c r="Q13" s="1">
        <v>86</v>
      </c>
      <c r="R13" s="1">
        <v>80</v>
      </c>
      <c r="S13" s="2">
        <f t="shared" si="1"/>
        <v>6</v>
      </c>
      <c r="T13" s="1">
        <v>34</v>
      </c>
      <c r="U13" s="1">
        <v>14</v>
      </c>
      <c r="V13" s="1">
        <v>5</v>
      </c>
      <c r="W13" s="1" t="str">
        <f t="shared" si="2"/>
        <v>Brisa Fresca</v>
      </c>
      <c r="X13" s="1" t="s">
        <v>12</v>
      </c>
      <c r="Y13" s="1">
        <f t="shared" si="3"/>
        <v>22.5</v>
      </c>
      <c r="Z13" s="1">
        <v>0</v>
      </c>
      <c r="AA13" s="1">
        <v>0</v>
      </c>
      <c r="AB13" s="1">
        <f t="shared" si="5"/>
        <v>0</v>
      </c>
      <c r="AC13" s="1">
        <v>0</v>
      </c>
      <c r="AD13" s="1">
        <v>0</v>
      </c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5">
        <v>43629</v>
      </c>
      <c r="B14" s="4">
        <v>0.33333333333333298</v>
      </c>
      <c r="C14" s="3">
        <v>0.625</v>
      </c>
      <c r="D14" s="1"/>
      <c r="E14" s="1">
        <v>21</v>
      </c>
      <c r="F14" s="1">
        <v>26</v>
      </c>
      <c r="G14" s="1">
        <f>INDEX('[1]Carta Psicrométrica'!B$3:AO$49,MATCH([1]datos!F134,'[1]Carta Psicrométrica'!A$3:A$49,0),MATCH([1]datos!E134,'[1]Carta Psicrométrica'!B$2:AO$2,0))</f>
        <v>0</v>
      </c>
      <c r="H14" s="1">
        <v>30</v>
      </c>
      <c r="I14" s="1">
        <v>22</v>
      </c>
      <c r="J14" s="1">
        <v>1024</v>
      </c>
      <c r="K14" s="1">
        <f t="shared" si="0"/>
        <v>768</v>
      </c>
      <c r="L14" s="1">
        <v>27</v>
      </c>
      <c r="M14" s="1">
        <v>28</v>
      </c>
      <c r="N14" s="1">
        <v>29</v>
      </c>
      <c r="O14" s="1">
        <v>28</v>
      </c>
      <c r="P14" s="1">
        <v>26</v>
      </c>
      <c r="Q14" s="1">
        <v>80</v>
      </c>
      <c r="R14" s="1">
        <v>70</v>
      </c>
      <c r="S14" s="2">
        <f t="shared" si="1"/>
        <v>10</v>
      </c>
      <c r="T14" s="1">
        <v>35</v>
      </c>
      <c r="U14" s="1">
        <v>22</v>
      </c>
      <c r="V14" s="1">
        <v>5</v>
      </c>
      <c r="W14" s="1" t="str">
        <f t="shared" si="2"/>
        <v>Brisa Fresca</v>
      </c>
      <c r="X14" s="1" t="s">
        <v>3</v>
      </c>
      <c r="Y14" s="1">
        <f t="shared" si="3"/>
        <v>45</v>
      </c>
      <c r="Z14" s="1">
        <v>0</v>
      </c>
      <c r="AA14" s="1">
        <f t="shared" ref="AA14:AA31" si="6">AC14*0.03937</f>
        <v>0</v>
      </c>
      <c r="AB14" s="1">
        <f t="shared" si="5"/>
        <v>0</v>
      </c>
      <c r="AC14" s="1">
        <v>0</v>
      </c>
      <c r="AD14" s="1">
        <v>0</v>
      </c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5">
        <v>43630</v>
      </c>
      <c r="B15" s="4">
        <v>0.33333333333333298</v>
      </c>
      <c r="C15" s="3">
        <v>0.625</v>
      </c>
      <c r="D15" s="1"/>
      <c r="E15" s="1">
        <v>21</v>
      </c>
      <c r="F15" s="1">
        <v>26</v>
      </c>
      <c r="G15" s="1">
        <f>INDEX('[1]Carta Psicrométrica'!B$3:AO$49,MATCH([1]datos!F135,'[1]Carta Psicrométrica'!A$3:A$49,0),MATCH([1]datos!E135,'[1]Carta Psicrométrica'!B$2:AO$2,0))</f>
        <v>0</v>
      </c>
      <c r="H15" s="1">
        <v>41</v>
      </c>
      <c r="I15" s="1">
        <v>22</v>
      </c>
      <c r="J15" s="1">
        <v>1022</v>
      </c>
      <c r="K15" s="1">
        <v>767</v>
      </c>
      <c r="L15" s="1">
        <v>28</v>
      </c>
      <c r="M15" s="1">
        <v>29</v>
      </c>
      <c r="N15" s="1">
        <v>30</v>
      </c>
      <c r="O15" s="1">
        <v>27</v>
      </c>
      <c r="P15" s="1">
        <v>26</v>
      </c>
      <c r="Q15" s="1">
        <v>70</v>
      </c>
      <c r="R15" s="1">
        <v>63</v>
      </c>
      <c r="S15" s="2">
        <f t="shared" si="1"/>
        <v>7</v>
      </c>
      <c r="T15" s="1">
        <v>36</v>
      </c>
      <c r="U15" s="1">
        <v>14</v>
      </c>
      <c r="V15" s="1">
        <v>2</v>
      </c>
      <c r="W15" s="1" t="str">
        <f t="shared" si="2"/>
        <v>Brisa Suave</v>
      </c>
      <c r="X15" s="1" t="s">
        <v>0</v>
      </c>
      <c r="Y15" s="1">
        <f t="shared" si="3"/>
        <v>90</v>
      </c>
      <c r="Z15" s="1">
        <v>0</v>
      </c>
      <c r="AA15" s="1">
        <f t="shared" si="6"/>
        <v>0</v>
      </c>
      <c r="AB15" s="1">
        <f t="shared" si="5"/>
        <v>0</v>
      </c>
      <c r="AC15" s="1">
        <v>0</v>
      </c>
      <c r="AD15" s="1">
        <v>5</v>
      </c>
      <c r="AE15" s="1" t="s">
        <v>11</v>
      </c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5">
        <v>43631</v>
      </c>
      <c r="B16" s="4">
        <v>0.33333333333333298</v>
      </c>
      <c r="C16" s="3">
        <v>0.625</v>
      </c>
      <c r="D16" s="1"/>
      <c r="E16" s="1"/>
      <c r="F16" s="1"/>
      <c r="G16" s="1">
        <f>INDEX('[1]Carta Psicrométrica'!B$3:AO$49,MATCH([1]datos!F136,'[1]Carta Psicrométrica'!A$3:A$49,0),MATCH([1]datos!E136,'[1]Carta Psicrométrica'!B$2:AO$2,0))</f>
        <v>0</v>
      </c>
      <c r="H16" s="1"/>
      <c r="I16" s="1"/>
      <c r="J16" s="1"/>
      <c r="K16" s="1">
        <f t="shared" ref="K16:K31" si="7">J16*0.75</f>
        <v>0</v>
      </c>
      <c r="L16" s="1"/>
      <c r="M16" s="1"/>
      <c r="N16" s="1"/>
      <c r="O16" s="1"/>
      <c r="P16" s="1"/>
      <c r="Q16" s="1"/>
      <c r="R16" s="1"/>
      <c r="S16" s="2">
        <f t="shared" si="1"/>
        <v>0</v>
      </c>
      <c r="T16" s="1"/>
      <c r="U16" s="1"/>
      <c r="V16" s="1"/>
      <c r="W16" s="1" t="str">
        <f t="shared" si="2"/>
        <v>Calma</v>
      </c>
      <c r="X16" s="1"/>
      <c r="Y16" s="1" t="str">
        <f t="shared" si="3"/>
        <v>N/A</v>
      </c>
      <c r="Z16" s="1"/>
      <c r="AA16" s="1">
        <f t="shared" si="6"/>
        <v>0</v>
      </c>
      <c r="AB16" s="1">
        <f t="shared" si="5"/>
        <v>0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5">
        <v>43632</v>
      </c>
      <c r="B17" s="4">
        <v>0.33333333333333298</v>
      </c>
      <c r="C17" s="3">
        <v>0.625</v>
      </c>
      <c r="D17" s="1"/>
      <c r="E17" s="1"/>
      <c r="F17" s="1"/>
      <c r="G17" s="1">
        <f>INDEX('[1]Carta Psicrométrica'!B$3:AO$49,MATCH([1]datos!F137,'[1]Carta Psicrométrica'!A$3:A$49,0),MATCH([1]datos!E137,'[1]Carta Psicrométrica'!B$2:AO$2,0))</f>
        <v>0</v>
      </c>
      <c r="H17" s="1"/>
      <c r="I17" s="1"/>
      <c r="J17" s="1"/>
      <c r="K17" s="1">
        <f t="shared" si="7"/>
        <v>0</v>
      </c>
      <c r="L17" s="1"/>
      <c r="M17" s="1"/>
      <c r="N17" s="1"/>
      <c r="O17" s="1"/>
      <c r="P17" s="1"/>
      <c r="Q17" s="1"/>
      <c r="R17" s="1"/>
      <c r="S17" s="2">
        <f t="shared" si="1"/>
        <v>0</v>
      </c>
      <c r="T17" s="1"/>
      <c r="U17" s="1"/>
      <c r="V17" s="1"/>
      <c r="W17" s="1" t="str">
        <f t="shared" si="2"/>
        <v>Calma</v>
      </c>
      <c r="X17" s="1"/>
      <c r="Y17" s="1" t="str">
        <f t="shared" si="3"/>
        <v>N/A</v>
      </c>
      <c r="Z17" s="1"/>
      <c r="AA17" s="1">
        <f t="shared" si="6"/>
        <v>0</v>
      </c>
      <c r="AB17" s="1">
        <f t="shared" si="5"/>
        <v>0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5">
        <v>43633</v>
      </c>
      <c r="B18" s="4">
        <v>0.33333333333333298</v>
      </c>
      <c r="C18" s="3">
        <v>0.625</v>
      </c>
      <c r="D18" s="1">
        <v>22</v>
      </c>
      <c r="E18" s="1">
        <v>18</v>
      </c>
      <c r="F18" s="1">
        <v>22</v>
      </c>
      <c r="G18" s="1">
        <f>INDEX('[1]Carta Psicrométrica'!B$3:AO$49,MATCH([1]datos!F138,'[1]Carta Psicrométrica'!A$3:A$49,0),MATCH([1]datos!E138,'[1]Carta Psicrométrica'!B$2:AO$2,0))</f>
        <v>0</v>
      </c>
      <c r="H18" s="1">
        <v>39</v>
      </c>
      <c r="I18" s="1">
        <v>22</v>
      </c>
      <c r="J18" s="1">
        <v>1022</v>
      </c>
      <c r="K18" s="1">
        <f t="shared" si="7"/>
        <v>766.5</v>
      </c>
      <c r="L18" s="1">
        <v>30</v>
      </c>
      <c r="M18" s="1">
        <v>31</v>
      </c>
      <c r="N18" s="1">
        <v>32</v>
      </c>
      <c r="O18" s="1">
        <v>28</v>
      </c>
      <c r="P18" s="1">
        <v>26</v>
      </c>
      <c r="Q18" s="1">
        <v>63</v>
      </c>
      <c r="R18" s="1">
        <v>26</v>
      </c>
      <c r="S18" s="2">
        <f t="shared" si="1"/>
        <v>37</v>
      </c>
      <c r="T18" s="1">
        <v>39</v>
      </c>
      <c r="U18" s="1">
        <v>18</v>
      </c>
      <c r="V18" s="1">
        <v>0</v>
      </c>
      <c r="W18" s="1" t="str">
        <f t="shared" si="2"/>
        <v>Calma</v>
      </c>
      <c r="X18" s="1" t="s">
        <v>10</v>
      </c>
      <c r="Y18" s="1">
        <f t="shared" si="3"/>
        <v>315</v>
      </c>
      <c r="Z18" s="1">
        <v>0</v>
      </c>
      <c r="AA18" s="1">
        <f t="shared" si="6"/>
        <v>0</v>
      </c>
      <c r="AB18" s="1">
        <f t="shared" si="5"/>
        <v>0</v>
      </c>
      <c r="AC18" s="1">
        <v>0</v>
      </c>
      <c r="AD18" s="1">
        <v>2</v>
      </c>
      <c r="AE18" s="1" t="s">
        <v>9</v>
      </c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5">
        <v>43634</v>
      </c>
      <c r="B19" s="4">
        <v>0.33333333333333298</v>
      </c>
      <c r="C19" s="3">
        <v>0.625</v>
      </c>
      <c r="D19" s="1">
        <v>22</v>
      </c>
      <c r="E19" s="1">
        <v>19</v>
      </c>
      <c r="F19" s="1">
        <v>22</v>
      </c>
      <c r="G19" s="1">
        <f>INDEX('[1]Carta Psicrométrica'!B$3:AO$49,MATCH([1]datos!F139,'[1]Carta Psicrométrica'!A$3:A$49,0),MATCH([1]datos!E139,'[1]Carta Psicrométrica'!B$2:AO$2,0))</f>
        <v>81</v>
      </c>
      <c r="H19" s="1">
        <v>39</v>
      </c>
      <c r="I19" s="1">
        <v>21</v>
      </c>
      <c r="J19" s="1">
        <v>1022</v>
      </c>
      <c r="K19" s="1">
        <f t="shared" si="7"/>
        <v>766.5</v>
      </c>
      <c r="L19" s="1">
        <v>29</v>
      </c>
      <c r="M19" s="1">
        <v>30</v>
      </c>
      <c r="N19" s="1">
        <v>31</v>
      </c>
      <c r="O19" s="1">
        <v>29</v>
      </c>
      <c r="P19" s="1">
        <v>27</v>
      </c>
      <c r="Q19" s="1">
        <v>131</v>
      </c>
      <c r="R19" s="1">
        <v>118</v>
      </c>
      <c r="S19" s="2">
        <f t="shared" si="1"/>
        <v>13</v>
      </c>
      <c r="T19" s="1">
        <v>36</v>
      </c>
      <c r="U19" s="1">
        <v>19</v>
      </c>
      <c r="V19" s="1">
        <v>2</v>
      </c>
      <c r="W19" s="1" t="str">
        <f t="shared" si="2"/>
        <v>Brisa Suave</v>
      </c>
      <c r="X19" s="1" t="s">
        <v>8</v>
      </c>
      <c r="Y19" s="1">
        <f t="shared" si="3"/>
        <v>270</v>
      </c>
      <c r="Z19" s="1">
        <v>0</v>
      </c>
      <c r="AA19" s="1">
        <f t="shared" si="6"/>
        <v>0</v>
      </c>
      <c r="AB19" s="1">
        <f t="shared" si="5"/>
        <v>0</v>
      </c>
      <c r="AC19" s="1">
        <v>0</v>
      </c>
      <c r="AD19" s="1">
        <v>0</v>
      </c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5">
        <v>43635</v>
      </c>
      <c r="B20" s="4">
        <v>0.33333333333333298</v>
      </c>
      <c r="C20" s="3">
        <v>0.625</v>
      </c>
      <c r="D20" s="1">
        <v>27</v>
      </c>
      <c r="E20" s="1">
        <v>17</v>
      </c>
      <c r="F20" s="1">
        <v>27</v>
      </c>
      <c r="G20" s="1">
        <f>INDEX('[1]Carta Psicrométrica'!B$3:AO$49,MATCH([1]datos!F140,'[1]Carta Psicrométrica'!A$3:A$49,0),MATCH([1]datos!E140,'[1]Carta Psicrométrica'!B$2:AO$2,0))</f>
        <v>0</v>
      </c>
      <c r="H20" s="1">
        <v>38</v>
      </c>
      <c r="I20" s="1">
        <v>24</v>
      </c>
      <c r="J20" s="1">
        <v>1021</v>
      </c>
      <c r="K20" s="1">
        <f t="shared" si="7"/>
        <v>765.75</v>
      </c>
      <c r="L20" s="1">
        <v>30</v>
      </c>
      <c r="M20" s="1">
        <v>31</v>
      </c>
      <c r="N20" s="1">
        <v>32</v>
      </c>
      <c r="O20" s="1">
        <v>30</v>
      </c>
      <c r="P20" s="1">
        <v>26</v>
      </c>
      <c r="Q20" s="1">
        <v>118</v>
      </c>
      <c r="R20" s="1">
        <v>105</v>
      </c>
      <c r="S20" s="2">
        <f t="shared" si="1"/>
        <v>13</v>
      </c>
      <c r="T20" s="1">
        <v>34</v>
      </c>
      <c r="U20" s="1">
        <v>20</v>
      </c>
      <c r="V20" s="1">
        <v>1</v>
      </c>
      <c r="W20" s="1" t="str">
        <f t="shared" si="2"/>
        <v>Ventolina</v>
      </c>
      <c r="X20" s="1" t="s">
        <v>7</v>
      </c>
      <c r="Y20" s="1">
        <f t="shared" si="3"/>
        <v>292.5</v>
      </c>
      <c r="Z20" s="1">
        <v>0</v>
      </c>
      <c r="AA20" s="1">
        <f t="shared" si="6"/>
        <v>0</v>
      </c>
      <c r="AB20" s="1">
        <f t="shared" si="5"/>
        <v>0</v>
      </c>
      <c r="AC20" s="1">
        <v>0</v>
      </c>
      <c r="AD20" s="1">
        <v>2</v>
      </c>
      <c r="AE20" s="1" t="s">
        <v>5</v>
      </c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5">
        <v>43636</v>
      </c>
      <c r="B21" s="4">
        <v>0.33333333333333298</v>
      </c>
      <c r="C21" s="3">
        <v>0.625</v>
      </c>
      <c r="D21" s="1">
        <v>27</v>
      </c>
      <c r="E21" s="1">
        <v>16</v>
      </c>
      <c r="F21" s="1">
        <v>27</v>
      </c>
      <c r="G21" s="1">
        <f>INDEX('[1]Carta Psicrométrica'!B$3:AO$49,MATCH([1]datos!F141,'[1]Carta Psicrométrica'!A$3:A$49,0),MATCH([1]datos!E141,'[1]Carta Psicrométrica'!B$2:AO$2,0))</f>
        <v>0</v>
      </c>
      <c r="H21" s="1">
        <v>39</v>
      </c>
      <c r="I21" s="1">
        <v>26</v>
      </c>
      <c r="J21" s="1">
        <v>1022</v>
      </c>
      <c r="K21" s="1">
        <f t="shared" si="7"/>
        <v>766.5</v>
      </c>
      <c r="L21" s="1">
        <v>31</v>
      </c>
      <c r="M21" s="1">
        <v>32</v>
      </c>
      <c r="N21" s="1">
        <v>33</v>
      </c>
      <c r="O21" s="1">
        <v>29</v>
      </c>
      <c r="P21" s="1">
        <v>26</v>
      </c>
      <c r="Q21" s="1">
        <v>105</v>
      </c>
      <c r="R21" s="1">
        <v>90</v>
      </c>
      <c r="S21" s="2">
        <f t="shared" si="1"/>
        <v>15</v>
      </c>
      <c r="T21" s="1">
        <v>32</v>
      </c>
      <c r="U21" s="1">
        <v>18</v>
      </c>
      <c r="V21" s="1">
        <v>3</v>
      </c>
      <c r="W21" s="1" t="str">
        <f t="shared" si="2"/>
        <v>Brisa Leve</v>
      </c>
      <c r="X21" s="1" t="s">
        <v>8</v>
      </c>
      <c r="Y21" s="1">
        <f t="shared" si="3"/>
        <v>270</v>
      </c>
      <c r="Z21" s="1">
        <v>0</v>
      </c>
      <c r="AA21" s="1">
        <f t="shared" si="6"/>
        <v>0</v>
      </c>
      <c r="AB21" s="1">
        <f t="shared" si="5"/>
        <v>0</v>
      </c>
      <c r="AC21" s="1">
        <v>0</v>
      </c>
      <c r="AD21" s="1">
        <v>0</v>
      </c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5">
        <v>43637</v>
      </c>
      <c r="B22" s="4">
        <v>0.33333333333333298</v>
      </c>
      <c r="C22" s="3">
        <v>0.625</v>
      </c>
      <c r="D22" s="1">
        <v>28</v>
      </c>
      <c r="E22" s="1">
        <v>18</v>
      </c>
      <c r="F22" s="1">
        <v>28</v>
      </c>
      <c r="G22" s="1">
        <f>INDEX('[1]Carta Psicrométrica'!B$3:AO$49,MATCH([1]datos!F142,'[1]Carta Psicrométrica'!A$3:A$49,0),MATCH([1]datos!E142,'[1]Carta Psicrométrica'!B$2:AO$2,0))</f>
        <v>0</v>
      </c>
      <c r="H22" s="1">
        <v>40</v>
      </c>
      <c r="I22" s="1">
        <v>24</v>
      </c>
      <c r="J22" s="1">
        <v>1020</v>
      </c>
      <c r="K22" s="1">
        <f t="shared" si="7"/>
        <v>765</v>
      </c>
      <c r="L22" s="1">
        <v>30</v>
      </c>
      <c r="M22" s="1">
        <v>31</v>
      </c>
      <c r="N22" s="1">
        <v>32</v>
      </c>
      <c r="O22" s="1">
        <v>30</v>
      </c>
      <c r="P22" s="1">
        <v>26</v>
      </c>
      <c r="Q22" s="1">
        <v>90</v>
      </c>
      <c r="R22" s="1">
        <v>74</v>
      </c>
      <c r="S22" s="2">
        <f t="shared" si="1"/>
        <v>16</v>
      </c>
      <c r="T22" s="1">
        <v>32</v>
      </c>
      <c r="U22" s="1">
        <v>20</v>
      </c>
      <c r="V22" s="1">
        <v>4</v>
      </c>
      <c r="W22" s="1" t="str">
        <f t="shared" si="2"/>
        <v>Brisa Moderada</v>
      </c>
      <c r="X22" s="1" t="s">
        <v>6</v>
      </c>
      <c r="Y22" s="1">
        <f t="shared" si="3"/>
        <v>247.5</v>
      </c>
      <c r="Z22" s="1">
        <v>0</v>
      </c>
      <c r="AA22" s="1">
        <f t="shared" si="6"/>
        <v>0</v>
      </c>
      <c r="AB22" s="1">
        <f t="shared" si="5"/>
        <v>0</v>
      </c>
      <c r="AC22" s="1">
        <v>0</v>
      </c>
      <c r="AD22" s="1">
        <v>0</v>
      </c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5">
        <v>43638</v>
      </c>
      <c r="B23" s="4">
        <v>0.33333333333333298</v>
      </c>
      <c r="C23" s="3">
        <v>0.625</v>
      </c>
      <c r="D23" s="1"/>
      <c r="E23" s="1">
        <v>17</v>
      </c>
      <c r="F23" s="1">
        <v>27</v>
      </c>
      <c r="G23" s="1">
        <f>INDEX('[1]Carta Psicrométrica'!B$3:AO$49,MATCH([1]datos!F143,'[1]Carta Psicrométrica'!A$3:A$49,0),MATCH([1]datos!E143,'[1]Carta Psicrométrica'!B$2:AO$2,0))</f>
        <v>0</v>
      </c>
      <c r="H23" s="1">
        <v>40</v>
      </c>
      <c r="I23" s="1">
        <v>33</v>
      </c>
      <c r="J23" s="1">
        <v>1020</v>
      </c>
      <c r="K23" s="1">
        <f t="shared" si="7"/>
        <v>765</v>
      </c>
      <c r="L23" s="1">
        <v>30</v>
      </c>
      <c r="M23" s="1">
        <v>32</v>
      </c>
      <c r="N23" s="1">
        <v>32</v>
      </c>
      <c r="O23" s="1">
        <v>30</v>
      </c>
      <c r="P23" s="1">
        <v>32</v>
      </c>
      <c r="Q23" s="1">
        <v>74</v>
      </c>
      <c r="R23" s="1">
        <v>62</v>
      </c>
      <c r="S23" s="2">
        <f t="shared" si="1"/>
        <v>12</v>
      </c>
      <c r="T23" s="1">
        <v>35</v>
      </c>
      <c r="U23" s="1">
        <v>25</v>
      </c>
      <c r="V23" s="1">
        <v>0</v>
      </c>
      <c r="W23" s="1" t="str">
        <f t="shared" si="2"/>
        <v>Calma</v>
      </c>
      <c r="X23" s="1" t="s">
        <v>8</v>
      </c>
      <c r="Y23" s="1">
        <f t="shared" si="3"/>
        <v>270</v>
      </c>
      <c r="Z23" s="1">
        <v>0</v>
      </c>
      <c r="AA23" s="1">
        <f t="shared" si="6"/>
        <v>0</v>
      </c>
      <c r="AB23" s="1">
        <f t="shared" si="5"/>
        <v>0</v>
      </c>
      <c r="AC23" s="1">
        <v>0</v>
      </c>
      <c r="AD23" s="1">
        <v>0</v>
      </c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5">
        <v>43639</v>
      </c>
      <c r="B24" s="4">
        <v>0.33333333333333298</v>
      </c>
      <c r="C24" s="3">
        <v>0.625</v>
      </c>
      <c r="D24" s="1"/>
      <c r="E24" s="1">
        <v>17</v>
      </c>
      <c r="F24" s="1">
        <v>25</v>
      </c>
      <c r="G24" s="1">
        <f>INDEX('[1]Carta Psicrométrica'!B$3:AO$49,MATCH([1]datos!F144,'[1]Carta Psicrométrica'!A$3:A$49,0),MATCH([1]datos!E144,'[1]Carta Psicrométrica'!B$2:AO$2,0))</f>
        <v>0</v>
      </c>
      <c r="H24" s="1">
        <v>37</v>
      </c>
      <c r="I24" s="1">
        <v>24</v>
      </c>
      <c r="J24" s="1">
        <v>1020</v>
      </c>
      <c r="K24" s="1">
        <f t="shared" si="7"/>
        <v>765</v>
      </c>
      <c r="L24" s="1">
        <v>30</v>
      </c>
      <c r="M24" s="1">
        <v>32</v>
      </c>
      <c r="N24" s="1">
        <v>32</v>
      </c>
      <c r="O24" s="1">
        <v>31</v>
      </c>
      <c r="P24" s="1">
        <v>26</v>
      </c>
      <c r="Q24" s="1">
        <v>62</v>
      </c>
      <c r="R24" s="1">
        <v>46</v>
      </c>
      <c r="S24" s="2">
        <f t="shared" si="1"/>
        <v>16</v>
      </c>
      <c r="T24" s="1">
        <v>37</v>
      </c>
      <c r="U24" s="1">
        <v>20</v>
      </c>
      <c r="V24" s="1">
        <v>0</v>
      </c>
      <c r="W24" s="1" t="str">
        <f t="shared" si="2"/>
        <v>Calma</v>
      </c>
      <c r="X24" s="1" t="s">
        <v>7</v>
      </c>
      <c r="Y24" s="1">
        <f t="shared" si="3"/>
        <v>292.5</v>
      </c>
      <c r="Z24" s="1">
        <v>0</v>
      </c>
      <c r="AA24" s="1">
        <f t="shared" si="6"/>
        <v>0</v>
      </c>
      <c r="AB24" s="1">
        <f t="shared" si="5"/>
        <v>0</v>
      </c>
      <c r="AC24" s="1">
        <v>0</v>
      </c>
      <c r="AD24" s="1">
        <v>0</v>
      </c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5">
        <v>43640</v>
      </c>
      <c r="B25" s="4">
        <v>0.33333333333333298</v>
      </c>
      <c r="C25" s="3">
        <v>0.625</v>
      </c>
      <c r="D25" s="1"/>
      <c r="E25" s="1">
        <v>15</v>
      </c>
      <c r="F25" s="1">
        <v>25</v>
      </c>
      <c r="G25" s="1">
        <f>INDEX('[1]Carta Psicrométrica'!B$3:AO$49,MATCH([1]datos!F145,'[1]Carta Psicrométrica'!A$3:A$49,0),MATCH([1]datos!E145,'[1]Carta Psicrométrica'!B$2:AO$2,0))</f>
        <v>0</v>
      </c>
      <c r="H25" s="1">
        <v>37</v>
      </c>
      <c r="I25" s="1">
        <v>20</v>
      </c>
      <c r="J25" s="1">
        <v>1020</v>
      </c>
      <c r="K25" s="1">
        <f t="shared" si="7"/>
        <v>765</v>
      </c>
      <c r="L25" s="1">
        <v>30</v>
      </c>
      <c r="M25" s="1">
        <v>30</v>
      </c>
      <c r="N25" s="1">
        <v>33</v>
      </c>
      <c r="O25" s="1">
        <v>30</v>
      </c>
      <c r="P25" s="1">
        <v>33</v>
      </c>
      <c r="Q25" s="1">
        <v>46</v>
      </c>
      <c r="R25" s="1">
        <v>36</v>
      </c>
      <c r="S25" s="2">
        <f t="shared" si="1"/>
        <v>10</v>
      </c>
      <c r="T25" s="1">
        <v>39</v>
      </c>
      <c r="U25" s="1">
        <v>15</v>
      </c>
      <c r="V25" s="1">
        <v>1</v>
      </c>
      <c r="W25" s="1" t="str">
        <f t="shared" si="2"/>
        <v>Ventolina</v>
      </c>
      <c r="X25" s="1" t="s">
        <v>7</v>
      </c>
      <c r="Y25" s="1">
        <f t="shared" si="3"/>
        <v>292.5</v>
      </c>
      <c r="Z25" s="1">
        <v>0</v>
      </c>
      <c r="AA25" s="1">
        <f t="shared" si="6"/>
        <v>0</v>
      </c>
      <c r="AB25" s="1">
        <f t="shared" si="5"/>
        <v>0</v>
      </c>
      <c r="AC25" s="1">
        <v>0</v>
      </c>
      <c r="AD25" s="1">
        <v>0</v>
      </c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5">
        <v>43641</v>
      </c>
      <c r="B26" s="4">
        <v>0.33333333333333298</v>
      </c>
      <c r="C26" s="3">
        <v>0.625</v>
      </c>
      <c r="D26" s="1"/>
      <c r="E26" s="1">
        <v>17</v>
      </c>
      <c r="F26" s="1">
        <v>25</v>
      </c>
      <c r="G26" s="1">
        <f>INDEX('[1]Carta Psicrométrica'!B$3:AO$49,MATCH([1]datos!F146,'[1]Carta Psicrométrica'!A$3:A$49,0),MATCH([1]datos!E146,'[1]Carta Psicrométrica'!B$2:AO$2,0))</f>
        <v>0</v>
      </c>
      <c r="H26" s="1">
        <v>40</v>
      </c>
      <c r="I26" s="1">
        <v>20</v>
      </c>
      <c r="J26" s="1">
        <v>1020</v>
      </c>
      <c r="K26" s="1">
        <f t="shared" si="7"/>
        <v>765</v>
      </c>
      <c r="L26" s="1">
        <v>30</v>
      </c>
      <c r="M26" s="1">
        <v>31</v>
      </c>
      <c r="N26" s="1">
        <v>33</v>
      </c>
      <c r="O26" s="1">
        <v>30</v>
      </c>
      <c r="P26" s="1">
        <v>27</v>
      </c>
      <c r="Q26" s="1">
        <v>36</v>
      </c>
      <c r="R26" s="1">
        <v>24</v>
      </c>
      <c r="S26" s="2">
        <f t="shared" si="1"/>
        <v>12</v>
      </c>
      <c r="T26" s="1">
        <v>40</v>
      </c>
      <c r="U26" s="1">
        <v>18</v>
      </c>
      <c r="V26" s="1">
        <v>0</v>
      </c>
      <c r="W26" s="1" t="str">
        <f t="shared" si="2"/>
        <v>Calma</v>
      </c>
      <c r="X26" s="1" t="s">
        <v>6</v>
      </c>
      <c r="Y26" s="1">
        <f t="shared" si="3"/>
        <v>247.5</v>
      </c>
      <c r="Z26" s="1">
        <v>0</v>
      </c>
      <c r="AA26" s="1">
        <f t="shared" si="6"/>
        <v>0</v>
      </c>
      <c r="AB26" s="1">
        <f t="shared" si="5"/>
        <v>0</v>
      </c>
      <c r="AC26" s="1">
        <v>0</v>
      </c>
      <c r="AD26" s="1">
        <v>0</v>
      </c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5">
        <v>43642</v>
      </c>
      <c r="B27" s="4">
        <v>0.33333333333333298</v>
      </c>
      <c r="C27" s="3">
        <v>0.625</v>
      </c>
      <c r="D27" s="1"/>
      <c r="E27" s="1">
        <v>20</v>
      </c>
      <c r="F27" s="1">
        <v>27</v>
      </c>
      <c r="G27" s="1">
        <f>INDEX('[1]Carta Psicrométrica'!B$3:AO$49,MATCH([1]datos!F147,'[1]Carta Psicrométrica'!A$3:A$49,0),MATCH([1]datos!E147,'[1]Carta Psicrométrica'!B$2:AO$2,0))</f>
        <v>0</v>
      </c>
      <c r="H27" s="1">
        <v>40</v>
      </c>
      <c r="I27" s="1">
        <v>24</v>
      </c>
      <c r="J27" s="1">
        <v>1020</v>
      </c>
      <c r="K27" s="1">
        <f t="shared" si="7"/>
        <v>765</v>
      </c>
      <c r="L27" s="1">
        <v>31</v>
      </c>
      <c r="M27" s="1">
        <v>32</v>
      </c>
      <c r="N27" s="1">
        <v>33</v>
      </c>
      <c r="O27" s="1">
        <v>31</v>
      </c>
      <c r="P27" s="1">
        <v>32</v>
      </c>
      <c r="Q27" s="1">
        <v>24</v>
      </c>
      <c r="R27" s="1">
        <v>13</v>
      </c>
      <c r="S27" s="2">
        <f t="shared" si="1"/>
        <v>11</v>
      </c>
      <c r="T27" s="1">
        <v>41</v>
      </c>
      <c r="U27" s="1">
        <v>18</v>
      </c>
      <c r="V27" s="1">
        <v>0</v>
      </c>
      <c r="W27" s="1" t="str">
        <f t="shared" si="2"/>
        <v>Calma</v>
      </c>
      <c r="X27" s="1" t="s">
        <v>0</v>
      </c>
      <c r="Y27" s="1">
        <f t="shared" si="3"/>
        <v>90</v>
      </c>
      <c r="Z27" s="1">
        <v>0</v>
      </c>
      <c r="AA27" s="1">
        <f t="shared" si="6"/>
        <v>0</v>
      </c>
      <c r="AB27" s="1">
        <f t="shared" si="5"/>
        <v>0</v>
      </c>
      <c r="AC27" s="1"/>
      <c r="AD27" s="1">
        <v>3</v>
      </c>
      <c r="AE27" s="1" t="s">
        <v>5</v>
      </c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5">
        <v>43643</v>
      </c>
      <c r="B28" s="4">
        <v>0.33333333333333298</v>
      </c>
      <c r="C28" s="3">
        <v>0.625</v>
      </c>
      <c r="D28" s="1"/>
      <c r="E28" s="1">
        <v>24</v>
      </c>
      <c r="F28" s="1">
        <v>30</v>
      </c>
      <c r="G28" s="1">
        <f>INDEX('[1]Carta Psicrométrica'!B$3:AO$49,MATCH([1]datos!F148,'[1]Carta Psicrométrica'!A$3:A$49,0),MATCH([1]datos!E148,'[1]Carta Psicrométrica'!B$2:AO$2,0))</f>
        <v>0</v>
      </c>
      <c r="H28" s="1">
        <v>42</v>
      </c>
      <c r="I28" s="1">
        <v>25</v>
      </c>
      <c r="J28" s="1">
        <v>1020</v>
      </c>
      <c r="K28" s="1">
        <f t="shared" si="7"/>
        <v>765</v>
      </c>
      <c r="L28" s="1">
        <v>34</v>
      </c>
      <c r="M28" s="1">
        <v>33</v>
      </c>
      <c r="N28" s="1">
        <v>35</v>
      </c>
      <c r="O28" s="1">
        <v>31</v>
      </c>
      <c r="P28" s="1">
        <v>29</v>
      </c>
      <c r="Q28" s="1">
        <v>13</v>
      </c>
      <c r="R28" s="1">
        <v>3</v>
      </c>
      <c r="S28" s="2">
        <f t="shared" si="1"/>
        <v>10</v>
      </c>
      <c r="T28" s="1">
        <v>41</v>
      </c>
      <c r="U28" s="1">
        <v>20</v>
      </c>
      <c r="V28" s="1">
        <v>0</v>
      </c>
      <c r="W28" s="1" t="str">
        <f t="shared" si="2"/>
        <v>Calma</v>
      </c>
      <c r="X28" s="1" t="s">
        <v>4</v>
      </c>
      <c r="Y28" s="1">
        <f t="shared" si="3"/>
        <v>135.5</v>
      </c>
      <c r="Z28" s="1">
        <v>0</v>
      </c>
      <c r="AA28" s="1">
        <f t="shared" si="6"/>
        <v>0</v>
      </c>
      <c r="AB28" s="1">
        <f t="shared" si="5"/>
        <v>0</v>
      </c>
      <c r="AC28" s="1"/>
      <c r="AD28" s="1">
        <v>0</v>
      </c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5">
        <v>43644</v>
      </c>
      <c r="B29" s="4">
        <v>0.33333333333333298</v>
      </c>
      <c r="C29" s="3">
        <v>0.625</v>
      </c>
      <c r="D29" s="1"/>
      <c r="E29" s="1">
        <v>22</v>
      </c>
      <c r="F29" s="1">
        <v>27</v>
      </c>
      <c r="G29" s="1">
        <f>INDEX('[1]Carta Psicrométrica'!B$3:AO$49,MATCH([1]datos!F149,'[1]Carta Psicrométrica'!A$3:A$49,0),MATCH([1]datos!E149,'[1]Carta Psicrométrica'!B$2:AO$2,0))</f>
        <v>0</v>
      </c>
      <c r="H29" s="1">
        <v>43</v>
      </c>
      <c r="I29" s="1">
        <v>25</v>
      </c>
      <c r="J29" s="1">
        <v>1021</v>
      </c>
      <c r="K29" s="1">
        <f t="shared" si="7"/>
        <v>765.75</v>
      </c>
      <c r="L29" s="1">
        <v>32</v>
      </c>
      <c r="M29" s="1">
        <v>33</v>
      </c>
      <c r="N29" s="1">
        <v>34</v>
      </c>
      <c r="O29" s="1">
        <v>31</v>
      </c>
      <c r="P29" s="1">
        <v>28</v>
      </c>
      <c r="Q29" s="1">
        <v>3</v>
      </c>
      <c r="R29" s="1">
        <v>0</v>
      </c>
      <c r="S29" s="2">
        <f t="shared" si="1"/>
        <v>3</v>
      </c>
      <c r="T29" s="1">
        <v>40</v>
      </c>
      <c r="U29" s="1">
        <v>20</v>
      </c>
      <c r="V29" s="1">
        <v>1</v>
      </c>
      <c r="W29" s="1" t="str">
        <f t="shared" si="2"/>
        <v>Ventolina</v>
      </c>
      <c r="X29" s="1" t="s">
        <v>3</v>
      </c>
      <c r="Y29" s="1">
        <f t="shared" si="3"/>
        <v>45</v>
      </c>
      <c r="Z29" s="1">
        <v>0</v>
      </c>
      <c r="AA29" s="1">
        <f t="shared" si="6"/>
        <v>0</v>
      </c>
      <c r="AB29" s="1">
        <f t="shared" si="5"/>
        <v>0</v>
      </c>
      <c r="AC29" s="1"/>
      <c r="AD29" s="1">
        <v>8</v>
      </c>
      <c r="AE29" s="1" t="s">
        <v>2</v>
      </c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5">
        <v>43645</v>
      </c>
      <c r="B30" s="4">
        <v>0.33333333333333298</v>
      </c>
      <c r="C30" s="3">
        <v>0.625</v>
      </c>
      <c r="D30" s="1"/>
      <c r="E30" s="1">
        <v>22</v>
      </c>
      <c r="F30" s="1">
        <v>29</v>
      </c>
      <c r="G30" s="1">
        <f>INDEX('[1]Carta Psicrométrica'!B$3:AO$49,MATCH([1]datos!F150,'[1]Carta Psicrométrica'!A$3:A$49,0),MATCH([1]datos!E150,'[1]Carta Psicrométrica'!B$2:AO$2,0))</f>
        <v>0</v>
      </c>
      <c r="H30" s="1">
        <v>41</v>
      </c>
      <c r="I30" s="1">
        <v>25</v>
      </c>
      <c r="J30" s="1">
        <v>1021</v>
      </c>
      <c r="K30" s="1">
        <f t="shared" si="7"/>
        <v>765.75</v>
      </c>
      <c r="L30" s="1">
        <v>34</v>
      </c>
      <c r="M30" s="1">
        <v>34</v>
      </c>
      <c r="N30" s="1">
        <v>34</v>
      </c>
      <c r="O30" s="1">
        <v>32</v>
      </c>
      <c r="P30" s="1">
        <v>28</v>
      </c>
      <c r="Q30" s="1">
        <v>100</v>
      </c>
      <c r="R30" s="1">
        <v>90</v>
      </c>
      <c r="S30" s="2">
        <f t="shared" si="1"/>
        <v>10</v>
      </c>
      <c r="T30" s="1">
        <v>41</v>
      </c>
      <c r="U30" s="1">
        <v>20</v>
      </c>
      <c r="V30" s="1">
        <v>0</v>
      </c>
      <c r="W30" s="1" t="str">
        <f t="shared" si="2"/>
        <v>Calma</v>
      </c>
      <c r="X30" s="1" t="s">
        <v>0</v>
      </c>
      <c r="Y30" s="1">
        <f t="shared" si="3"/>
        <v>90</v>
      </c>
      <c r="Z30" s="1">
        <v>0</v>
      </c>
      <c r="AA30" s="1">
        <f t="shared" si="6"/>
        <v>0</v>
      </c>
      <c r="AB30" s="1">
        <f t="shared" si="5"/>
        <v>0</v>
      </c>
      <c r="AC30" s="1"/>
      <c r="AD30" s="1">
        <v>2</v>
      </c>
      <c r="AE30" s="1" t="s">
        <v>1</v>
      </c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5">
        <v>43646</v>
      </c>
      <c r="B31" s="4">
        <v>0.33333333333333298</v>
      </c>
      <c r="C31" s="3">
        <v>0.625</v>
      </c>
      <c r="D31" s="1"/>
      <c r="E31" s="1">
        <v>23</v>
      </c>
      <c r="F31" s="1">
        <v>27</v>
      </c>
      <c r="G31" s="1">
        <f>INDEX('[1]Carta Psicrométrica'!B$3:AO$49,MATCH([1]datos!F151,'[1]Carta Psicrométrica'!A$3:A$49,0),MATCH([1]datos!E151,'[1]Carta Psicrométrica'!B$2:AO$2,0))</f>
        <v>0</v>
      </c>
      <c r="H31" s="1">
        <v>40</v>
      </c>
      <c r="I31" s="1">
        <v>25</v>
      </c>
      <c r="J31" s="1">
        <v>1021</v>
      </c>
      <c r="K31" s="1">
        <f t="shared" si="7"/>
        <v>765.75</v>
      </c>
      <c r="L31" s="1">
        <v>33</v>
      </c>
      <c r="M31" s="1">
        <v>34</v>
      </c>
      <c r="N31" s="1">
        <v>35</v>
      </c>
      <c r="O31" s="1">
        <v>32</v>
      </c>
      <c r="P31" s="1">
        <v>28</v>
      </c>
      <c r="Q31" s="1">
        <v>90</v>
      </c>
      <c r="R31" s="1">
        <v>80</v>
      </c>
      <c r="S31" s="2">
        <f t="shared" si="1"/>
        <v>10</v>
      </c>
      <c r="T31" s="1">
        <v>40</v>
      </c>
      <c r="U31" s="1">
        <v>20</v>
      </c>
      <c r="V31" s="1">
        <v>0</v>
      </c>
      <c r="W31" s="1" t="str">
        <f t="shared" si="2"/>
        <v>Calma</v>
      </c>
      <c r="X31" s="1" t="s">
        <v>0</v>
      </c>
      <c r="Y31" s="1">
        <f t="shared" si="3"/>
        <v>90</v>
      </c>
      <c r="Z31" s="1">
        <v>0</v>
      </c>
      <c r="AA31" s="1">
        <f t="shared" si="6"/>
        <v>0</v>
      </c>
      <c r="AB31" s="1">
        <f t="shared" si="5"/>
        <v>0</v>
      </c>
      <c r="AC31" s="1"/>
      <c r="AD31" s="1">
        <v>0</v>
      </c>
      <c r="AE31" s="1"/>
      <c r="AF31" s="1"/>
      <c r="AG31" s="1"/>
      <c r="AH31" s="1"/>
      <c r="AI31" s="1"/>
      <c r="AJ31" s="1"/>
      <c r="AK31" s="1"/>
      <c r="AL31" s="1"/>
      <c r="AM31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2019-09-13T19:06:50Z</dcterms:created>
  <dcterms:modified xsi:type="dcterms:W3CDTF">2019-09-13T19:14:25Z</dcterms:modified>
</cp:coreProperties>
</file>